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240" yWindow="465" windowWidth="20730" windowHeight="11760" activeTab="3"/>
  </bookViews>
  <sheets>
    <sheet name="setUp" sheetId="1" r:id="rId1"/>
    <sheet name="Overview " sheetId="6" r:id="rId2"/>
    <sheet name="Entry_Ind" sheetId="2" r:id="rId3"/>
    <sheet name="Entry_Team" sheetId="5" r:id="rId4"/>
    <sheet name="processing_ind" sheetId="3" state="hidden" r:id="rId5"/>
    <sheet name="processing_tem" sheetId="4" state="hidden" r:id="rId6"/>
    <sheet name="Sheet1" sheetId="7" r:id="rId7"/>
  </sheets>
  <definedNames>
    <definedName name="Catagory">setUp!$L$7:$L$15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M16" i="6" l="1"/>
  <c r="E4" i="3"/>
  <c r="E5" i="3"/>
  <c r="E6" i="3"/>
  <c r="E7" i="3"/>
  <c r="E8" i="3"/>
  <c r="E9" i="3"/>
  <c r="I9" i="3" s="1"/>
  <c r="E10" i="3"/>
  <c r="L10" i="3" s="1"/>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F5" i="2"/>
  <c r="D4" i="3"/>
  <c r="U5" i="2"/>
  <c r="F6" i="2"/>
  <c r="D5" i="3"/>
  <c r="U6" i="2"/>
  <c r="F7" i="2"/>
  <c r="F8" i="2"/>
  <c r="D7" i="3"/>
  <c r="U8" i="2"/>
  <c r="F9" i="2"/>
  <c r="D8" i="3"/>
  <c r="U9" i="2"/>
  <c r="F10" i="2"/>
  <c r="D9" i="3"/>
  <c r="U10" i="2"/>
  <c r="F11" i="2"/>
  <c r="D10" i="3"/>
  <c r="U11" i="2"/>
  <c r="F12" i="2"/>
  <c r="D11" i="3"/>
  <c r="U12" i="2"/>
  <c r="F13" i="2"/>
  <c r="D12" i="3"/>
  <c r="U13" i="2"/>
  <c r="F14" i="2"/>
  <c r="D13" i="3" s="1"/>
  <c r="U14" i="2" s="1"/>
  <c r="F15" i="2"/>
  <c r="D14" i="3"/>
  <c r="U15" i="2"/>
  <c r="F16" i="2"/>
  <c r="D15" i="3"/>
  <c r="U16" i="2"/>
  <c r="F17" i="2"/>
  <c r="D16" i="3"/>
  <c r="U17" i="2"/>
  <c r="F18" i="2"/>
  <c r="D17" i="3"/>
  <c r="U18" i="2"/>
  <c r="F19" i="2"/>
  <c r="D18" i="3"/>
  <c r="U19" i="2"/>
  <c r="F20" i="2"/>
  <c r="D19" i="3"/>
  <c r="U20" i="2"/>
  <c r="F21" i="2"/>
  <c r="D20" i="3"/>
  <c r="U21" i="2"/>
  <c r="F22" i="2"/>
  <c r="D21" i="3"/>
  <c r="U22" i="2"/>
  <c r="F23" i="2"/>
  <c r="D22" i="3"/>
  <c r="U23" i="2"/>
  <c r="F24" i="2"/>
  <c r="D23" i="3"/>
  <c r="U24" i="2"/>
  <c r="F25" i="2"/>
  <c r="D24" i="3"/>
  <c r="U25" i="2"/>
  <c r="F26" i="2"/>
  <c r="D25" i="3"/>
  <c r="U26" i="2"/>
  <c r="F27" i="2"/>
  <c r="D26" i="3"/>
  <c r="U27" i="2"/>
  <c r="F28" i="2"/>
  <c r="D27" i="3"/>
  <c r="U28" i="2"/>
  <c r="F29" i="2"/>
  <c r="D28" i="3"/>
  <c r="U29" i="2"/>
  <c r="F30" i="2"/>
  <c r="D29" i="3"/>
  <c r="U30" i="2"/>
  <c r="F31" i="2"/>
  <c r="D30" i="3"/>
  <c r="U31" i="2"/>
  <c r="F32" i="2"/>
  <c r="D31" i="3"/>
  <c r="U32" i="2"/>
  <c r="F33" i="2"/>
  <c r="D32" i="3"/>
  <c r="U33" i="2"/>
  <c r="F34" i="2"/>
  <c r="D33" i="3"/>
  <c r="U34" i="2"/>
  <c r="F35" i="2"/>
  <c r="D34" i="3"/>
  <c r="U35" i="2"/>
  <c r="F36" i="2"/>
  <c r="D35" i="3"/>
  <c r="U36" i="2"/>
  <c r="F37" i="2"/>
  <c r="D36" i="3"/>
  <c r="U37" i="2"/>
  <c r="F38" i="2"/>
  <c r="D37" i="3"/>
  <c r="U38" i="2"/>
  <c r="F39" i="2"/>
  <c r="D38" i="3"/>
  <c r="U39" i="2"/>
  <c r="F40" i="2"/>
  <c r="D39" i="3"/>
  <c r="U40" i="2"/>
  <c r="F41" i="2"/>
  <c r="D40" i="3"/>
  <c r="U41" i="2"/>
  <c r="F42" i="2"/>
  <c r="D41" i="3"/>
  <c r="U42" i="2"/>
  <c r="F43" i="2"/>
  <c r="D42" i="3"/>
  <c r="U43" i="2"/>
  <c r="F44" i="2"/>
  <c r="D43" i="3"/>
  <c r="U44" i="2"/>
  <c r="F45" i="2"/>
  <c r="D44" i="3"/>
  <c r="U45" i="2"/>
  <c r="F46" i="2"/>
  <c r="D45" i="3"/>
  <c r="U46" i="2"/>
  <c r="F47" i="2"/>
  <c r="D46" i="3"/>
  <c r="U47" i="2"/>
  <c r="F48" i="2"/>
  <c r="D47" i="3"/>
  <c r="U48" i="2"/>
  <c r="F49" i="2"/>
  <c r="D48" i="3"/>
  <c r="U49" i="2"/>
  <c r="F50" i="2"/>
  <c r="D49" i="3"/>
  <c r="U50" i="2"/>
  <c r="F51" i="2"/>
  <c r="D50" i="3"/>
  <c r="U51" i="2"/>
  <c r="F52" i="2"/>
  <c r="D51" i="3"/>
  <c r="U52" i="2"/>
  <c r="F53" i="2"/>
  <c r="D52" i="3"/>
  <c r="U53" i="2"/>
  <c r="F54" i="2"/>
  <c r="D53" i="3"/>
  <c r="U54" i="2"/>
  <c r="F55" i="2"/>
  <c r="D54" i="3"/>
  <c r="U55" i="2"/>
  <c r="F56" i="2"/>
  <c r="D55" i="3"/>
  <c r="U56" i="2"/>
  <c r="F57" i="2"/>
  <c r="D56" i="3"/>
  <c r="U57" i="2"/>
  <c r="F58" i="2"/>
  <c r="D57" i="3"/>
  <c r="U58" i="2"/>
  <c r="F59" i="2"/>
  <c r="D58" i="3"/>
  <c r="U59" i="2"/>
  <c r="P4" i="6"/>
  <c r="D6" i="3"/>
  <c r="U7" i="2"/>
  <c r="E4" i="4"/>
  <c r="I3" i="4"/>
  <c r="E5" i="4"/>
  <c r="E6" i="4"/>
  <c r="E7" i="4"/>
  <c r="E8" i="4"/>
  <c r="E9" i="4"/>
  <c r="E10" i="4"/>
  <c r="E11" i="4"/>
  <c r="E12" i="4"/>
  <c r="E13" i="4"/>
  <c r="P13" i="4"/>
  <c r="E14" i="4"/>
  <c r="E15" i="4"/>
  <c r="E16" i="4"/>
  <c r="E17" i="4"/>
  <c r="E18" i="4"/>
  <c r="E19" i="4"/>
  <c r="E20" i="4"/>
  <c r="E21" i="4"/>
  <c r="E22" i="4"/>
  <c r="E23" i="4"/>
  <c r="N23" i="4"/>
  <c r="E24" i="4"/>
  <c r="E25" i="4"/>
  <c r="E26" i="4"/>
  <c r="E27" i="4"/>
  <c r="E28" i="4"/>
  <c r="E29" i="4"/>
  <c r="E30" i="4"/>
  <c r="E31" i="4"/>
  <c r="M31" i="4"/>
  <c r="E32" i="4"/>
  <c r="E33" i="4"/>
  <c r="E34" i="4"/>
  <c r="E35" i="4"/>
  <c r="E36" i="4"/>
  <c r="E37" i="4"/>
  <c r="E38" i="4"/>
  <c r="E39" i="4"/>
  <c r="E40" i="4"/>
  <c r="E41" i="4"/>
  <c r="K41" i="4"/>
  <c r="E42" i="4"/>
  <c r="E43" i="4"/>
  <c r="E44" i="4"/>
  <c r="E45" i="4"/>
  <c r="H45" i="4"/>
  <c r="E46" i="4"/>
  <c r="E47" i="4"/>
  <c r="E48" i="4"/>
  <c r="E49" i="4"/>
  <c r="E50" i="4"/>
  <c r="E51" i="4"/>
  <c r="N51" i="4"/>
  <c r="E52" i="4"/>
  <c r="E53" i="4"/>
  <c r="E54" i="4"/>
  <c r="E55" i="4"/>
  <c r="E56" i="4"/>
  <c r="E57" i="4"/>
  <c r="E58" i="4"/>
  <c r="E59" i="4"/>
  <c r="F59" i="4"/>
  <c r="E60" i="4"/>
  <c r="E61" i="4"/>
  <c r="J61" i="4"/>
  <c r="E62" i="4"/>
  <c r="E63" i="4"/>
  <c r="R63" i="4"/>
  <c r="E64" i="4"/>
  <c r="E65" i="4"/>
  <c r="E66" i="4"/>
  <c r="I66" i="4"/>
  <c r="E67" i="4"/>
  <c r="E68" i="4"/>
  <c r="E69" i="4"/>
  <c r="N69" i="4"/>
  <c r="E70" i="4"/>
  <c r="E71" i="4"/>
  <c r="L71" i="4"/>
  <c r="E72" i="4"/>
  <c r="E73" i="4"/>
  <c r="F73" i="4"/>
  <c r="E74" i="4"/>
  <c r="E75" i="4"/>
  <c r="L75" i="4"/>
  <c r="E76" i="4"/>
  <c r="E77" i="4"/>
  <c r="M77" i="4"/>
  <c r="E78" i="4"/>
  <c r="E79" i="4"/>
  <c r="R79" i="4"/>
  <c r="E80" i="4"/>
  <c r="E81" i="4"/>
  <c r="N81" i="4"/>
  <c r="E82" i="4"/>
  <c r="E83" i="4"/>
  <c r="K83" i="4"/>
  <c r="E84" i="4"/>
  <c r="E85" i="4"/>
  <c r="L85" i="4"/>
  <c r="E86" i="4"/>
  <c r="F86" i="4"/>
  <c r="E87" i="4"/>
  <c r="J87" i="4"/>
  <c r="E88" i="4"/>
  <c r="E89" i="4"/>
  <c r="O89" i="4"/>
  <c r="E90" i="4"/>
  <c r="R90" i="4"/>
  <c r="E91" i="4"/>
  <c r="F91" i="4"/>
  <c r="E92" i="4"/>
  <c r="E93" i="4"/>
  <c r="K93" i="4"/>
  <c r="E94" i="4"/>
  <c r="N94" i="4"/>
  <c r="E95" i="4"/>
  <c r="R95" i="4"/>
  <c r="E96" i="4"/>
  <c r="E97" i="4"/>
  <c r="G97" i="4"/>
  <c r="E98" i="4"/>
  <c r="J98" i="4"/>
  <c r="E99" i="4"/>
  <c r="N99" i="4"/>
  <c r="E100" i="4"/>
  <c r="E101" i="4"/>
  <c r="L101" i="4"/>
  <c r="E102" i="4"/>
  <c r="F102" i="4"/>
  <c r="E103" i="4"/>
  <c r="J103" i="4"/>
  <c r="E104" i="4"/>
  <c r="E105" i="4"/>
  <c r="H105" i="4"/>
  <c r="E106" i="4"/>
  <c r="F106" i="4"/>
  <c r="E107" i="4"/>
  <c r="J107" i="4"/>
  <c r="E108" i="4"/>
  <c r="E109" i="4"/>
  <c r="I109" i="4"/>
  <c r="E110" i="4"/>
  <c r="G110" i="4"/>
  <c r="E111" i="4"/>
  <c r="F111" i="4"/>
  <c r="E112" i="4"/>
  <c r="E113" i="4"/>
  <c r="K113" i="4"/>
  <c r="E114" i="4"/>
  <c r="H114" i="4"/>
  <c r="E115" i="4"/>
  <c r="R115" i="4"/>
  <c r="E116" i="4"/>
  <c r="E117" i="4"/>
  <c r="L117" i="4"/>
  <c r="E118" i="4"/>
  <c r="J118" i="4"/>
  <c r="E119" i="4"/>
  <c r="K119" i="4"/>
  <c r="E120" i="4"/>
  <c r="E121" i="4"/>
  <c r="L121" i="4"/>
  <c r="E122" i="4"/>
  <c r="G122" i="4"/>
  <c r="E123" i="4"/>
  <c r="K123" i="4"/>
  <c r="E124" i="4"/>
  <c r="E125" i="4"/>
  <c r="H125" i="4"/>
  <c r="E126" i="4"/>
  <c r="E127" i="4"/>
  <c r="K127" i="4"/>
  <c r="E128" i="4"/>
  <c r="E129" i="4"/>
  <c r="L129" i="4"/>
  <c r="E130" i="4"/>
  <c r="G130" i="4"/>
  <c r="E131" i="4"/>
  <c r="K131" i="4"/>
  <c r="E132" i="4"/>
  <c r="E133" i="4"/>
  <c r="H133" i="4"/>
  <c r="E134" i="4"/>
  <c r="K134" i="4"/>
  <c r="E135" i="4"/>
  <c r="K135" i="4"/>
  <c r="E136" i="4"/>
  <c r="E137" i="4"/>
  <c r="L137" i="4"/>
  <c r="E138" i="4"/>
  <c r="E139" i="4"/>
  <c r="K139" i="4"/>
  <c r="E140" i="4"/>
  <c r="E141" i="4"/>
  <c r="H141" i="4"/>
  <c r="E142" i="4"/>
  <c r="K142" i="4"/>
  <c r="E143" i="4"/>
  <c r="G143" i="4"/>
  <c r="E144" i="4"/>
  <c r="E145" i="4"/>
  <c r="I145" i="4"/>
  <c r="E146" i="4"/>
  <c r="E147" i="4"/>
  <c r="K147" i="4"/>
  <c r="E148" i="4"/>
  <c r="E149" i="4"/>
  <c r="J149" i="4"/>
  <c r="E150" i="4"/>
  <c r="H150" i="4"/>
  <c r="E151" i="4"/>
  <c r="G151" i="4"/>
  <c r="H3" i="5"/>
  <c r="I3" i="5"/>
  <c r="J3" i="5"/>
  <c r="K3" i="5"/>
  <c r="L3" i="5"/>
  <c r="M3" i="5"/>
  <c r="N3" i="5"/>
  <c r="O3" i="5"/>
  <c r="P3" i="5"/>
  <c r="Q3" i="5"/>
  <c r="R3" i="5"/>
  <c r="S3" i="5"/>
  <c r="G3" i="5"/>
  <c r="K3" i="4"/>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F4" i="4"/>
  <c r="J4" i="4"/>
  <c r="N4" i="4"/>
  <c r="R4" i="4"/>
  <c r="H4" i="4"/>
  <c r="L4" i="4"/>
  <c r="P4" i="4"/>
  <c r="G4" i="4"/>
  <c r="O4" i="4"/>
  <c r="K4" i="4"/>
  <c r="I4" i="4"/>
  <c r="Q4" i="4"/>
  <c r="M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s="1"/>
  <c r="B4" i="3"/>
  <c r="C4" i="3"/>
  <c r="V5" i="2"/>
  <c r="B5" i="3"/>
  <c r="C5" i="3"/>
  <c r="V6" i="2"/>
  <c r="B6" i="3"/>
  <c r="C6" i="3"/>
  <c r="V7" i="2"/>
  <c r="B7" i="3"/>
  <c r="C7" i="3"/>
  <c r="V8" i="2"/>
  <c r="B8" i="3"/>
  <c r="C8" i="3"/>
  <c r="V9" i="2"/>
  <c r="B9" i="3"/>
  <c r="C9" i="3"/>
  <c r="V10" i="2"/>
  <c r="B10" i="3"/>
  <c r="C10" i="3"/>
  <c r="V11" i="2"/>
  <c r="B11" i="3"/>
  <c r="C11" i="3"/>
  <c r="V12" i="2"/>
  <c r="B12" i="3"/>
  <c r="C12" i="3"/>
  <c r="V13" i="2"/>
  <c r="B14" i="3"/>
  <c r="C14" i="3"/>
  <c r="V15" i="2"/>
  <c r="B15" i="3"/>
  <c r="C15" i="3"/>
  <c r="V16" i="2"/>
  <c r="B16" i="3"/>
  <c r="C16" i="3"/>
  <c r="V17" i="2"/>
  <c r="B17" i="3"/>
  <c r="C17" i="3"/>
  <c r="V18" i="2"/>
  <c r="B18" i="3"/>
  <c r="C18" i="3"/>
  <c r="V19" i="2"/>
  <c r="B19" i="3"/>
  <c r="C19" i="3"/>
  <c r="V20" i="2"/>
  <c r="B20" i="3"/>
  <c r="C20" i="3"/>
  <c r="V21" i="2"/>
  <c r="B21" i="3"/>
  <c r="C21" i="3"/>
  <c r="V22" i="2"/>
  <c r="B22" i="3"/>
  <c r="C22" i="3"/>
  <c r="V23" i="2"/>
  <c r="B23" i="3"/>
  <c r="C23" i="3"/>
  <c r="V24" i="2"/>
  <c r="B24" i="3"/>
  <c r="C24" i="3"/>
  <c r="V25" i="2"/>
  <c r="B25" i="3"/>
  <c r="C25" i="3"/>
  <c r="V26" i="2"/>
  <c r="B26" i="3"/>
  <c r="C26" i="3"/>
  <c r="V27" i="2"/>
  <c r="B27" i="3"/>
  <c r="C27" i="3"/>
  <c r="V28" i="2"/>
  <c r="B28" i="3"/>
  <c r="C28" i="3"/>
  <c r="V29" i="2"/>
  <c r="B29" i="3"/>
  <c r="C29" i="3"/>
  <c r="V30" i="2"/>
  <c r="B30" i="3"/>
  <c r="C30" i="3"/>
  <c r="V31" i="2"/>
  <c r="B31" i="3"/>
  <c r="C31" i="3"/>
  <c r="V32" i="2"/>
  <c r="B32" i="3"/>
  <c r="C32" i="3"/>
  <c r="V33" i="2"/>
  <c r="B33" i="3"/>
  <c r="C33" i="3"/>
  <c r="V34" i="2"/>
  <c r="B34" i="3"/>
  <c r="C34" i="3"/>
  <c r="V35" i="2"/>
  <c r="B35" i="3"/>
  <c r="C35" i="3"/>
  <c r="V36" i="2"/>
  <c r="B36" i="3"/>
  <c r="C36" i="3"/>
  <c r="V37" i="2"/>
  <c r="B37" i="3"/>
  <c r="C37" i="3"/>
  <c r="V38" i="2"/>
  <c r="B38" i="3"/>
  <c r="C38" i="3"/>
  <c r="V39" i="2"/>
  <c r="B39" i="3"/>
  <c r="C39" i="3"/>
  <c r="V40" i="2"/>
  <c r="B40" i="3"/>
  <c r="C40" i="3"/>
  <c r="V41" i="2"/>
  <c r="B41" i="3"/>
  <c r="C41" i="3"/>
  <c r="V42" i="2"/>
  <c r="B42" i="3"/>
  <c r="C42" i="3"/>
  <c r="V43" i="2"/>
  <c r="B43" i="3"/>
  <c r="C43" i="3"/>
  <c r="V44" i="2"/>
  <c r="B44" i="3"/>
  <c r="C44" i="3"/>
  <c r="V45" i="2"/>
  <c r="B45" i="3"/>
  <c r="C45" i="3"/>
  <c r="V46" i="2"/>
  <c r="B46" i="3"/>
  <c r="C46" i="3"/>
  <c r="V47" i="2"/>
  <c r="B47" i="3"/>
  <c r="C47" i="3"/>
  <c r="V48" i="2"/>
  <c r="B48" i="3"/>
  <c r="C48" i="3"/>
  <c r="V49" i="2"/>
  <c r="B49" i="3"/>
  <c r="C49" i="3"/>
  <c r="V50" i="2"/>
  <c r="B50" i="3"/>
  <c r="C50" i="3"/>
  <c r="V51" i="2"/>
  <c r="B51" i="3"/>
  <c r="C51" i="3"/>
  <c r="V52" i="2"/>
  <c r="B52" i="3"/>
  <c r="C52" i="3"/>
  <c r="V53" i="2"/>
  <c r="B53" i="3"/>
  <c r="C53" i="3"/>
  <c r="V54" i="2"/>
  <c r="B54" i="3"/>
  <c r="C54" i="3"/>
  <c r="V55" i="2"/>
  <c r="B55" i="3"/>
  <c r="C55" i="3"/>
  <c r="V56" i="2"/>
  <c r="B56" i="3"/>
  <c r="C56" i="3"/>
  <c r="V57" i="2"/>
  <c r="B57" i="3"/>
  <c r="C57" i="3"/>
  <c r="V58" i="2"/>
  <c r="B58" i="3"/>
  <c r="C58" i="3"/>
  <c r="V59" i="2"/>
  <c r="B59" i="3"/>
  <c r="C59" i="3"/>
  <c r="V60" i="2"/>
  <c r="B60" i="3"/>
  <c r="C60" i="3"/>
  <c r="V61" i="2"/>
  <c r="B61" i="3"/>
  <c r="C61" i="3"/>
  <c r="V62" i="2"/>
  <c r="B62" i="3"/>
  <c r="C62" i="3"/>
  <c r="V63" i="2"/>
  <c r="B63" i="3"/>
  <c r="C63" i="3"/>
  <c r="V64" i="2"/>
  <c r="B64" i="3"/>
  <c r="C64" i="3"/>
  <c r="V65" i="2"/>
  <c r="B65" i="3"/>
  <c r="C65" i="3"/>
  <c r="V66" i="2"/>
  <c r="B66" i="3"/>
  <c r="C66" i="3"/>
  <c r="V67" i="2"/>
  <c r="B67" i="3"/>
  <c r="C67" i="3"/>
  <c r="V68" i="2"/>
  <c r="B68" i="3"/>
  <c r="C68" i="3"/>
  <c r="V69" i="2"/>
  <c r="B69" i="3"/>
  <c r="C69" i="3"/>
  <c r="V70" i="2"/>
  <c r="B70" i="3"/>
  <c r="C70" i="3"/>
  <c r="V71" i="2"/>
  <c r="B71" i="3"/>
  <c r="C71" i="3"/>
  <c r="V72" i="2"/>
  <c r="B72" i="3"/>
  <c r="C72" i="3"/>
  <c r="V73" i="2"/>
  <c r="B73" i="3"/>
  <c r="C73" i="3"/>
  <c r="V74" i="2"/>
  <c r="B74" i="3"/>
  <c r="C74" i="3"/>
  <c r="V75" i="2"/>
  <c r="B75" i="3"/>
  <c r="C75" i="3"/>
  <c r="V76" i="2"/>
  <c r="B76" i="3"/>
  <c r="C76" i="3"/>
  <c r="V77" i="2"/>
  <c r="B77" i="3"/>
  <c r="C77" i="3"/>
  <c r="V78" i="2"/>
  <c r="B78" i="3"/>
  <c r="C78" i="3"/>
  <c r="V79" i="2"/>
  <c r="B79" i="3"/>
  <c r="C79" i="3"/>
  <c r="V80" i="2"/>
  <c r="B80" i="3"/>
  <c r="C80" i="3"/>
  <c r="V81" i="2"/>
  <c r="B81" i="3"/>
  <c r="C81" i="3"/>
  <c r="V82" i="2"/>
  <c r="B82" i="3"/>
  <c r="C82" i="3"/>
  <c r="V83" i="2"/>
  <c r="B83" i="3"/>
  <c r="C83" i="3"/>
  <c r="V84" i="2"/>
  <c r="B84" i="3"/>
  <c r="C84" i="3"/>
  <c r="V85" i="2"/>
  <c r="B85" i="3"/>
  <c r="C85" i="3"/>
  <c r="V86" i="2"/>
  <c r="B86" i="3"/>
  <c r="C86" i="3"/>
  <c r="V87" i="2"/>
  <c r="B87" i="3"/>
  <c r="C87" i="3"/>
  <c r="V88" i="2"/>
  <c r="B88" i="3"/>
  <c r="C88" i="3"/>
  <c r="V89" i="2"/>
  <c r="B89" i="3"/>
  <c r="C89" i="3"/>
  <c r="V90" i="2"/>
  <c r="B90" i="3"/>
  <c r="C90" i="3"/>
  <c r="V91" i="2"/>
  <c r="B91" i="3"/>
  <c r="C91" i="3"/>
  <c r="V92" i="2"/>
  <c r="B92" i="3"/>
  <c r="C92" i="3"/>
  <c r="V93" i="2"/>
  <c r="B93" i="3"/>
  <c r="C93" i="3"/>
  <c r="V94" i="2"/>
  <c r="B94" i="3"/>
  <c r="C94" i="3"/>
  <c r="V95" i="2"/>
  <c r="B95" i="3"/>
  <c r="C95" i="3"/>
  <c r="V96" i="2"/>
  <c r="B96" i="3"/>
  <c r="C96" i="3"/>
  <c r="V97" i="2"/>
  <c r="B97" i="3"/>
  <c r="C97" i="3"/>
  <c r="V98" i="2"/>
  <c r="B98" i="3"/>
  <c r="C98" i="3"/>
  <c r="V99" i="2"/>
  <c r="B99" i="3"/>
  <c r="C99" i="3"/>
  <c r="V100" i="2"/>
  <c r="B100" i="3"/>
  <c r="C100" i="3"/>
  <c r="V101" i="2"/>
  <c r="B101" i="3"/>
  <c r="C101" i="3"/>
  <c r="V102" i="2"/>
  <c r="B102" i="3"/>
  <c r="C102" i="3"/>
  <c r="V103" i="2"/>
  <c r="B103" i="3"/>
  <c r="C103" i="3"/>
  <c r="V104" i="2"/>
  <c r="B104" i="3"/>
  <c r="C104" i="3"/>
  <c r="V105" i="2"/>
  <c r="B105" i="3"/>
  <c r="C105" i="3"/>
  <c r="V106" i="2"/>
  <c r="B106" i="3"/>
  <c r="C106" i="3"/>
  <c r="V107" i="2"/>
  <c r="B107" i="3"/>
  <c r="C107" i="3"/>
  <c r="V108" i="2"/>
  <c r="B108" i="3"/>
  <c r="C108" i="3"/>
  <c r="V109" i="2"/>
  <c r="B109" i="3"/>
  <c r="C109" i="3"/>
  <c r="V110" i="2"/>
  <c r="B110" i="3"/>
  <c r="C110" i="3"/>
  <c r="V111" i="2"/>
  <c r="B111" i="3"/>
  <c r="C111" i="3"/>
  <c r="V112" i="2"/>
  <c r="B112" i="3"/>
  <c r="C112" i="3"/>
  <c r="V113" i="2"/>
  <c r="B113" i="3"/>
  <c r="C113" i="3"/>
  <c r="V114" i="2"/>
  <c r="B114" i="3"/>
  <c r="C114" i="3"/>
  <c r="V115" i="2"/>
  <c r="B115" i="3"/>
  <c r="C115" i="3"/>
  <c r="V116" i="2"/>
  <c r="B116" i="3"/>
  <c r="C116" i="3"/>
  <c r="V117" i="2"/>
  <c r="B117" i="3"/>
  <c r="C117" i="3"/>
  <c r="V118" i="2"/>
  <c r="B118" i="3"/>
  <c r="C118" i="3"/>
  <c r="V119" i="2"/>
  <c r="B119" i="3"/>
  <c r="C119" i="3"/>
  <c r="V120" i="2"/>
  <c r="B120" i="3"/>
  <c r="C120" i="3"/>
  <c r="V121" i="2"/>
  <c r="B121" i="3"/>
  <c r="C121" i="3"/>
  <c r="V122" i="2"/>
  <c r="B122" i="3"/>
  <c r="C122" i="3"/>
  <c r="V123" i="2"/>
  <c r="B123" i="3"/>
  <c r="C123" i="3"/>
  <c r="V124" i="2"/>
  <c r="B124" i="3"/>
  <c r="C124" i="3"/>
  <c r="V125" i="2"/>
  <c r="B125" i="3"/>
  <c r="C125" i="3"/>
  <c r="V126" i="2"/>
  <c r="B126" i="3"/>
  <c r="C126" i="3"/>
  <c r="V127" i="2"/>
  <c r="B127" i="3"/>
  <c r="C127" i="3"/>
  <c r="V128" i="2"/>
  <c r="B128" i="3"/>
  <c r="C128" i="3"/>
  <c r="V129" i="2"/>
  <c r="B129" i="3"/>
  <c r="C129" i="3"/>
  <c r="V130" i="2"/>
  <c r="B130" i="3"/>
  <c r="C130" i="3"/>
  <c r="V131" i="2"/>
  <c r="B131" i="3"/>
  <c r="C131" i="3"/>
  <c r="V132" i="2"/>
  <c r="B132" i="3"/>
  <c r="C132" i="3"/>
  <c r="V133" i="2"/>
  <c r="B133" i="3"/>
  <c r="C133" i="3"/>
  <c r="V134" i="2"/>
  <c r="B134" i="3"/>
  <c r="C134" i="3"/>
  <c r="V135" i="2"/>
  <c r="B135" i="3"/>
  <c r="C135" i="3"/>
  <c r="V136" i="2"/>
  <c r="B136" i="3"/>
  <c r="C136" i="3"/>
  <c r="V137" i="2"/>
  <c r="B137" i="3"/>
  <c r="C137" i="3"/>
  <c r="V138" i="2"/>
  <c r="B138" i="3"/>
  <c r="C138" i="3"/>
  <c r="V139" i="2"/>
  <c r="B139" i="3"/>
  <c r="C139" i="3"/>
  <c r="V140" i="2"/>
  <c r="B140" i="3"/>
  <c r="C140" i="3"/>
  <c r="V141" i="2"/>
  <c r="B141" i="3"/>
  <c r="C141" i="3"/>
  <c r="V142" i="2"/>
  <c r="B142" i="3"/>
  <c r="C142" i="3"/>
  <c r="V143" i="2"/>
  <c r="B143" i="3"/>
  <c r="C143" i="3"/>
  <c r="V144" i="2"/>
  <c r="B144" i="3"/>
  <c r="C144" i="3"/>
  <c r="V145" i="2"/>
  <c r="B145" i="3"/>
  <c r="C145" i="3"/>
  <c r="V146" i="2"/>
  <c r="B146" i="3"/>
  <c r="C146" i="3"/>
  <c r="V147" i="2"/>
  <c r="B147" i="3"/>
  <c r="C147" i="3"/>
  <c r="V148" i="2"/>
  <c r="B148" i="3"/>
  <c r="C148" i="3"/>
  <c r="V149" i="2"/>
  <c r="B149" i="3"/>
  <c r="C149" i="3"/>
  <c r="V150" i="2"/>
  <c r="B150" i="3"/>
  <c r="C150" i="3"/>
  <c r="V151" i="2"/>
  <c r="B151" i="3"/>
  <c r="C151" i="3"/>
  <c r="V152" i="2"/>
  <c r="B3" i="3"/>
  <c r="C3" i="3"/>
  <c r="V4" i="2"/>
  <c r="F4" i="2"/>
  <c r="D3" i="3"/>
  <c r="U4" i="2"/>
  <c r="S3" i="2"/>
  <c r="T3" i="2"/>
  <c r="J3" i="2"/>
  <c r="K3" i="2"/>
  <c r="L3" i="2"/>
  <c r="M3" i="2"/>
  <c r="N3" i="2"/>
  <c r="O3" i="2"/>
  <c r="P3" i="2"/>
  <c r="Q3" i="2"/>
  <c r="R3" i="2"/>
  <c r="I3" i="2"/>
  <c r="H3" i="2"/>
  <c r="F60" i="2"/>
  <c r="D59" i="3"/>
  <c r="U60" i="2"/>
  <c r="F61" i="2"/>
  <c r="D60" i="3"/>
  <c r="U61" i="2"/>
  <c r="F62" i="2"/>
  <c r="D61" i="3"/>
  <c r="U62" i="2"/>
  <c r="F63" i="2"/>
  <c r="D62" i="3"/>
  <c r="U63" i="2"/>
  <c r="F64" i="2"/>
  <c r="D63" i="3"/>
  <c r="U64" i="2"/>
  <c r="F65" i="2"/>
  <c r="D64" i="3"/>
  <c r="U65" i="2"/>
  <c r="F66" i="2"/>
  <c r="D65" i="3"/>
  <c r="U66" i="2"/>
  <c r="F67" i="2"/>
  <c r="D66" i="3"/>
  <c r="U67" i="2"/>
  <c r="F68" i="2"/>
  <c r="D67" i="3"/>
  <c r="U68" i="2"/>
  <c r="F69" i="2"/>
  <c r="D68" i="3"/>
  <c r="U69" i="2"/>
  <c r="F70" i="2"/>
  <c r="D69" i="3"/>
  <c r="U70" i="2"/>
  <c r="F71" i="2"/>
  <c r="D70" i="3"/>
  <c r="U71" i="2"/>
  <c r="F72" i="2"/>
  <c r="D71" i="3"/>
  <c r="U72" i="2"/>
  <c r="F73" i="2"/>
  <c r="D72" i="3"/>
  <c r="U73" i="2"/>
  <c r="F74" i="2"/>
  <c r="D73" i="3"/>
  <c r="U74" i="2"/>
  <c r="F75" i="2"/>
  <c r="D74" i="3"/>
  <c r="U75" i="2"/>
  <c r="F76" i="2"/>
  <c r="D75" i="3"/>
  <c r="U76" i="2"/>
  <c r="F77" i="2"/>
  <c r="D76" i="3"/>
  <c r="U77" i="2"/>
  <c r="F78" i="2"/>
  <c r="D77" i="3"/>
  <c r="U78" i="2"/>
  <c r="F79" i="2"/>
  <c r="D78" i="3"/>
  <c r="U79" i="2"/>
  <c r="F80" i="2"/>
  <c r="D79" i="3"/>
  <c r="U80" i="2"/>
  <c r="F81" i="2"/>
  <c r="D80" i="3"/>
  <c r="U81" i="2"/>
  <c r="F82" i="2"/>
  <c r="D81" i="3"/>
  <c r="U82" i="2"/>
  <c r="F83" i="2"/>
  <c r="D82" i="3"/>
  <c r="U83" i="2"/>
  <c r="F84" i="2"/>
  <c r="D83" i="3"/>
  <c r="U84" i="2"/>
  <c r="F85" i="2"/>
  <c r="D84" i="3"/>
  <c r="U85" i="2"/>
  <c r="F86" i="2"/>
  <c r="D85" i="3"/>
  <c r="U86" i="2"/>
  <c r="F87" i="2"/>
  <c r="D86" i="3"/>
  <c r="U87" i="2"/>
  <c r="F88" i="2"/>
  <c r="D87" i="3"/>
  <c r="U88" i="2"/>
  <c r="F89" i="2"/>
  <c r="D88" i="3"/>
  <c r="U89" i="2"/>
  <c r="F90" i="2"/>
  <c r="D89" i="3"/>
  <c r="U90" i="2"/>
  <c r="F91" i="2"/>
  <c r="D90" i="3"/>
  <c r="U91" i="2"/>
  <c r="F92" i="2"/>
  <c r="D91" i="3"/>
  <c r="U92" i="2"/>
  <c r="F93" i="2"/>
  <c r="D92" i="3"/>
  <c r="U93" i="2"/>
  <c r="F94" i="2"/>
  <c r="D93" i="3"/>
  <c r="U94" i="2"/>
  <c r="F95" i="2"/>
  <c r="D94" i="3"/>
  <c r="U95" i="2"/>
  <c r="F96" i="2"/>
  <c r="D95" i="3"/>
  <c r="U96" i="2"/>
  <c r="F97" i="2"/>
  <c r="D96" i="3"/>
  <c r="U97" i="2"/>
  <c r="F98" i="2"/>
  <c r="D97" i="3"/>
  <c r="U98" i="2"/>
  <c r="F99" i="2"/>
  <c r="D98" i="3"/>
  <c r="U99" i="2"/>
  <c r="F100" i="2"/>
  <c r="D99" i="3"/>
  <c r="U100" i="2"/>
  <c r="F101" i="2"/>
  <c r="D100" i="3"/>
  <c r="U101" i="2"/>
  <c r="F102" i="2"/>
  <c r="D101" i="3"/>
  <c r="U102" i="2"/>
  <c r="F103" i="2"/>
  <c r="D102" i="3"/>
  <c r="U103" i="2"/>
  <c r="F104" i="2"/>
  <c r="D103" i="3"/>
  <c r="U104" i="2"/>
  <c r="F105" i="2"/>
  <c r="D104" i="3"/>
  <c r="U105" i="2"/>
  <c r="F106" i="2"/>
  <c r="D105" i="3"/>
  <c r="U106" i="2"/>
  <c r="F107" i="2"/>
  <c r="D106" i="3"/>
  <c r="U107" i="2"/>
  <c r="F108" i="2"/>
  <c r="D107" i="3"/>
  <c r="U108" i="2"/>
  <c r="F109" i="2"/>
  <c r="D108" i="3"/>
  <c r="U109" i="2"/>
  <c r="F110" i="2"/>
  <c r="D109" i="3"/>
  <c r="U110" i="2"/>
  <c r="F111" i="2"/>
  <c r="D110" i="3"/>
  <c r="U111" i="2"/>
  <c r="F112" i="2"/>
  <c r="D111" i="3"/>
  <c r="U112" i="2"/>
  <c r="F113" i="2"/>
  <c r="D112" i="3"/>
  <c r="U113" i="2"/>
  <c r="F114" i="2"/>
  <c r="D113" i="3"/>
  <c r="U114" i="2"/>
  <c r="F115" i="2"/>
  <c r="D114" i="3"/>
  <c r="U115" i="2"/>
  <c r="F116" i="2"/>
  <c r="D115" i="3"/>
  <c r="U116" i="2"/>
  <c r="F117" i="2"/>
  <c r="D116" i="3"/>
  <c r="U117" i="2"/>
  <c r="F118" i="2"/>
  <c r="D117" i="3"/>
  <c r="U118" i="2"/>
  <c r="F119" i="2"/>
  <c r="D118" i="3"/>
  <c r="U119" i="2"/>
  <c r="F120" i="2"/>
  <c r="D119" i="3"/>
  <c r="U120" i="2"/>
  <c r="F121" i="2"/>
  <c r="D120" i="3"/>
  <c r="U121" i="2"/>
  <c r="F122" i="2"/>
  <c r="D121" i="3"/>
  <c r="U122" i="2"/>
  <c r="F123" i="2"/>
  <c r="D122" i="3"/>
  <c r="U123" i="2"/>
  <c r="F124" i="2"/>
  <c r="D123" i="3"/>
  <c r="U124" i="2"/>
  <c r="F125" i="2"/>
  <c r="D124" i="3"/>
  <c r="U125" i="2"/>
  <c r="F126" i="2"/>
  <c r="D125" i="3"/>
  <c r="U126" i="2"/>
  <c r="F127" i="2"/>
  <c r="D126" i="3"/>
  <c r="U127" i="2"/>
  <c r="F128" i="2"/>
  <c r="D127" i="3"/>
  <c r="U128" i="2"/>
  <c r="F129" i="2"/>
  <c r="D128" i="3"/>
  <c r="U129" i="2"/>
  <c r="F130" i="2"/>
  <c r="D129" i="3"/>
  <c r="U130" i="2"/>
  <c r="F131" i="2"/>
  <c r="D130" i="3"/>
  <c r="U131" i="2"/>
  <c r="F132" i="2"/>
  <c r="D131" i="3"/>
  <c r="U132" i="2"/>
  <c r="F133" i="2"/>
  <c r="D132" i="3"/>
  <c r="U133" i="2"/>
  <c r="F134" i="2"/>
  <c r="D133" i="3"/>
  <c r="U134" i="2"/>
  <c r="F135" i="2"/>
  <c r="D134" i="3"/>
  <c r="U135" i="2"/>
  <c r="F136" i="2"/>
  <c r="D135" i="3"/>
  <c r="U136" i="2"/>
  <c r="F137" i="2"/>
  <c r="D136" i="3"/>
  <c r="U137" i="2"/>
  <c r="F138" i="2"/>
  <c r="D137" i="3"/>
  <c r="U138" i="2"/>
  <c r="F139" i="2"/>
  <c r="D138" i="3"/>
  <c r="U139" i="2"/>
  <c r="F140" i="2"/>
  <c r="D139" i="3"/>
  <c r="U140" i="2"/>
  <c r="F141" i="2"/>
  <c r="D140" i="3"/>
  <c r="U141" i="2"/>
  <c r="F142" i="2"/>
  <c r="D141" i="3"/>
  <c r="U142" i="2"/>
  <c r="F143" i="2"/>
  <c r="D142" i="3"/>
  <c r="U143" i="2"/>
  <c r="F144" i="2"/>
  <c r="D143" i="3"/>
  <c r="U144" i="2"/>
  <c r="F145" i="2"/>
  <c r="D144" i="3"/>
  <c r="U145" i="2"/>
  <c r="F146" i="2"/>
  <c r="D145" i="3"/>
  <c r="U146" i="2"/>
  <c r="F147" i="2"/>
  <c r="D146" i="3"/>
  <c r="U147" i="2"/>
  <c r="F148" i="2"/>
  <c r="D147" i="3"/>
  <c r="U148" i="2"/>
  <c r="F149" i="2"/>
  <c r="D148" i="3"/>
  <c r="U149" i="2"/>
  <c r="F150" i="2"/>
  <c r="D149" i="3"/>
  <c r="U150" i="2"/>
  <c r="F151" i="2"/>
  <c r="D150" i="3"/>
  <c r="U151" i="2"/>
  <c r="F152" i="2"/>
  <c r="D151" i="3"/>
  <c r="U152" i="2"/>
  <c r="J11" i="3"/>
  <c r="Q41" i="3"/>
  <c r="K29" i="3"/>
  <c r="H21" i="3"/>
  <c r="M150" i="3"/>
  <c r="M146" i="3"/>
  <c r="M142" i="3"/>
  <c r="M138" i="3"/>
  <c r="M134" i="3"/>
  <c r="M130" i="3"/>
  <c r="H126" i="3"/>
  <c r="G110" i="3"/>
  <c r="F102" i="3"/>
  <c r="I98" i="3"/>
  <c r="I3" i="3"/>
  <c r="J149" i="3"/>
  <c r="J109" i="3"/>
  <c r="K85" i="3"/>
  <c r="N53" i="3"/>
  <c r="P8" i="3"/>
  <c r="J133" i="3"/>
  <c r="J93" i="3"/>
  <c r="N77" i="3"/>
  <c r="I45" i="3"/>
  <c r="J141" i="3"/>
  <c r="N117" i="3"/>
  <c r="N61" i="3"/>
  <c r="N82" i="3"/>
  <c r="Q50" i="3"/>
  <c r="N18"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O30"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N27" i="3"/>
  <c r="N23"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R149" i="3"/>
  <c r="R141" i="3"/>
  <c r="R133" i="3"/>
  <c r="R125" i="3"/>
  <c r="P122" i="3"/>
  <c r="R106" i="3"/>
  <c r="J90" i="3"/>
  <c r="M82" i="3"/>
  <c r="F61" i="3"/>
  <c r="J49" i="3"/>
  <c r="P30"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O18"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K28" i="3"/>
  <c r="O28" i="3"/>
  <c r="I28" i="3"/>
  <c r="N28" i="3"/>
  <c r="J28" i="3"/>
  <c r="P28" i="3"/>
  <c r="F28" i="3"/>
  <c r="Q28" i="3"/>
  <c r="H28" i="3"/>
  <c r="R28" i="3"/>
  <c r="L28" i="3"/>
  <c r="M28" i="3"/>
  <c r="F20" i="3"/>
  <c r="J20" i="3"/>
  <c r="N20" i="3"/>
  <c r="R20" i="3"/>
  <c r="G20" i="3"/>
  <c r="K20" i="3"/>
  <c r="O20" i="3"/>
  <c r="H20" i="3"/>
  <c r="P20" i="3"/>
  <c r="I20" i="3"/>
  <c r="Q20" i="3"/>
  <c r="L20" i="3"/>
  <c r="M20"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H31" i="3"/>
  <c r="L31" i="3"/>
  <c r="P31" i="3"/>
  <c r="I31" i="3"/>
  <c r="M31" i="3"/>
  <c r="Q31" i="3"/>
  <c r="F31" i="3"/>
  <c r="N31" i="3"/>
  <c r="G31" i="3"/>
  <c r="O31" i="3"/>
  <c r="J31" i="3"/>
  <c r="K31" i="3"/>
  <c r="G23" i="3"/>
  <c r="K23" i="3"/>
  <c r="O23" i="3"/>
  <c r="H23" i="3"/>
  <c r="L23" i="3"/>
  <c r="P23" i="3"/>
  <c r="I23" i="3"/>
  <c r="Q23" i="3"/>
  <c r="J23" i="3"/>
  <c r="R23" i="3"/>
  <c r="F23" i="3"/>
  <c r="G15" i="3"/>
  <c r="K15" i="3"/>
  <c r="O15" i="3"/>
  <c r="H15" i="3"/>
  <c r="L15" i="3"/>
  <c r="P15" i="3"/>
  <c r="I15" i="3"/>
  <c r="Q15" i="3"/>
  <c r="J15" i="3"/>
  <c r="R15" i="3"/>
  <c r="M15" i="3"/>
  <c r="N15" i="3"/>
  <c r="F15" i="3"/>
  <c r="G7" i="3"/>
  <c r="K7" i="3"/>
  <c r="O7" i="3"/>
  <c r="H7" i="3"/>
  <c r="L7" i="3"/>
  <c r="P7" i="3"/>
  <c r="I7" i="3"/>
  <c r="Q7" i="3"/>
  <c r="J7" i="3"/>
  <c r="R7" i="3"/>
  <c r="F7" i="3"/>
  <c r="M7" i="3"/>
  <c r="N7"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Q30" i="3"/>
  <c r="F30" i="3"/>
  <c r="J30" i="3"/>
  <c r="N30" i="3"/>
  <c r="R30" i="3"/>
  <c r="K30" i="3"/>
  <c r="L30" i="3"/>
  <c r="G30" i="3"/>
  <c r="H30" i="3"/>
  <c r="I26" i="3"/>
  <c r="M26" i="3"/>
  <c r="Q26" i="3"/>
  <c r="H26" i="3"/>
  <c r="N26" i="3"/>
  <c r="J26" i="3"/>
  <c r="O26" i="3"/>
  <c r="K26" i="3"/>
  <c r="L26" i="3"/>
  <c r="P26" i="3"/>
  <c r="R26" i="3"/>
  <c r="H22" i="3"/>
  <c r="L22" i="3"/>
  <c r="P22" i="3"/>
  <c r="I22" i="3"/>
  <c r="M22" i="3"/>
  <c r="Q22" i="3"/>
  <c r="F22" i="3"/>
  <c r="N22" i="3"/>
  <c r="G22" i="3"/>
  <c r="O22" i="3"/>
  <c r="R22" i="3"/>
  <c r="J22" i="3"/>
  <c r="K22" i="3"/>
  <c r="H18" i="3"/>
  <c r="L18" i="3"/>
  <c r="P18" i="3"/>
  <c r="I18" i="3"/>
  <c r="M18" i="3"/>
  <c r="Q18" i="3"/>
  <c r="J18" i="3"/>
  <c r="R18" i="3"/>
  <c r="K18" i="3"/>
  <c r="F18" i="3"/>
  <c r="G18" i="3"/>
  <c r="H14" i="3"/>
  <c r="L14" i="3"/>
  <c r="P14" i="3"/>
  <c r="I14" i="3"/>
  <c r="M14" i="3"/>
  <c r="Q14" i="3"/>
  <c r="F14" i="3"/>
  <c r="N14" i="3"/>
  <c r="G14" i="3"/>
  <c r="O14" i="3"/>
  <c r="J14" i="3"/>
  <c r="K14" i="3"/>
  <c r="R14" i="3"/>
  <c r="H10" i="3"/>
  <c r="M10" i="3"/>
  <c r="K10" i="3"/>
  <c r="G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J24" i="3"/>
  <c r="N24" i="3"/>
  <c r="R24" i="3"/>
  <c r="G24" i="3"/>
  <c r="K24" i="3"/>
  <c r="O24" i="3"/>
  <c r="L24" i="3"/>
  <c r="M24" i="3"/>
  <c r="H24" i="3"/>
  <c r="I24" i="3"/>
  <c r="P24" i="3"/>
  <c r="Q24" i="3"/>
  <c r="F16" i="3"/>
  <c r="J16" i="3"/>
  <c r="N16" i="3"/>
  <c r="R16" i="3"/>
  <c r="G16" i="3"/>
  <c r="K16" i="3"/>
  <c r="O16" i="3"/>
  <c r="L16" i="3"/>
  <c r="M16" i="3"/>
  <c r="P16" i="3"/>
  <c r="Q16" i="3"/>
  <c r="F8" i="3"/>
  <c r="J8" i="3"/>
  <c r="N8" i="3"/>
  <c r="R8" i="3"/>
  <c r="G8" i="3"/>
  <c r="K8" i="3"/>
  <c r="O8" i="3"/>
  <c r="L8" i="3"/>
  <c r="M8" i="3"/>
  <c r="H8" i="3"/>
  <c r="I8" i="3"/>
  <c r="K148" i="3"/>
  <c r="O144" i="3"/>
  <c r="G144" i="3"/>
  <c r="K140" i="3"/>
  <c r="O136" i="3"/>
  <c r="O132" i="3"/>
  <c r="O128" i="3"/>
  <c r="G128" i="3"/>
  <c r="K124" i="3"/>
  <c r="O120" i="3"/>
  <c r="K120" i="3"/>
  <c r="G120" i="3"/>
  <c r="K116" i="3"/>
  <c r="I112" i="3"/>
  <c r="H108" i="3"/>
  <c r="L104" i="3"/>
  <c r="L88" i="3"/>
  <c r="R76" i="3"/>
  <c r="G76" i="3"/>
  <c r="P72" i="3"/>
  <c r="K68" i="3"/>
  <c r="N40" i="3"/>
  <c r="Q8"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L27" i="3"/>
  <c r="P27" i="3"/>
  <c r="F27" i="3"/>
  <c r="K27" i="3"/>
  <c r="Q27" i="3"/>
  <c r="G27" i="3"/>
  <c r="M27" i="3"/>
  <c r="R27" i="3"/>
  <c r="I27" i="3"/>
  <c r="J27" i="3"/>
  <c r="G19" i="3"/>
  <c r="K19" i="3"/>
  <c r="O19" i="3"/>
  <c r="H19" i="3"/>
  <c r="L19" i="3"/>
  <c r="P19" i="3"/>
  <c r="M19" i="3"/>
  <c r="F19" i="3"/>
  <c r="N19" i="3"/>
  <c r="I19" i="3"/>
  <c r="J19" i="3"/>
  <c r="Q19" i="3"/>
  <c r="R19" i="3"/>
  <c r="G11" i="3"/>
  <c r="K11" i="3"/>
  <c r="O11" i="3"/>
  <c r="H11" i="3"/>
  <c r="L11" i="3"/>
  <c r="P11" i="3"/>
  <c r="M11" i="3"/>
  <c r="F11" i="3"/>
  <c r="N11" i="3"/>
  <c r="Q11" i="3"/>
  <c r="R11"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F29" i="3"/>
  <c r="J29" i="3"/>
  <c r="N29" i="3"/>
  <c r="R29" i="3"/>
  <c r="G29" i="3"/>
  <c r="L29" i="3"/>
  <c r="Q29" i="3"/>
  <c r="H29" i="3"/>
  <c r="M29" i="3"/>
  <c r="O29" i="3"/>
  <c r="P29" i="3"/>
  <c r="I25" i="3"/>
  <c r="M25" i="3"/>
  <c r="Q25" i="3"/>
  <c r="F25" i="3"/>
  <c r="J25" i="3"/>
  <c r="N25" i="3"/>
  <c r="R25" i="3"/>
  <c r="G25" i="3"/>
  <c r="O25" i="3"/>
  <c r="H25" i="3"/>
  <c r="P25" i="3"/>
  <c r="K25" i="3"/>
  <c r="L25" i="3"/>
  <c r="I21" i="3"/>
  <c r="M21" i="3"/>
  <c r="Q21" i="3"/>
  <c r="F21" i="3"/>
  <c r="J21" i="3"/>
  <c r="N21" i="3"/>
  <c r="R21" i="3"/>
  <c r="K21" i="3"/>
  <c r="L21" i="3"/>
  <c r="O21" i="3"/>
  <c r="P21" i="3"/>
  <c r="I17" i="3"/>
  <c r="M17" i="3"/>
  <c r="Q17" i="3"/>
  <c r="F17" i="3"/>
  <c r="J17" i="3"/>
  <c r="N17" i="3"/>
  <c r="R17" i="3"/>
  <c r="G17" i="3"/>
  <c r="O17" i="3"/>
  <c r="H17" i="3"/>
  <c r="P17" i="3"/>
  <c r="K17" i="3"/>
  <c r="L17" i="3"/>
  <c r="Q9" i="3"/>
  <c r="F9" i="3"/>
  <c r="R9" i="3"/>
  <c r="G9" i="3"/>
  <c r="P9" i="3"/>
  <c r="K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R31" i="3"/>
  <c r="I29" i="3"/>
  <c r="F26" i="3"/>
  <c r="G21" i="3"/>
  <c r="H16" i="3"/>
  <c r="I11" i="3"/>
  <c r="J6" i="3"/>
  <c r="P3" i="3"/>
  <c r="K3" i="3"/>
  <c r="O3" i="3"/>
  <c r="F3" i="3"/>
  <c r="N3" i="3"/>
  <c r="H3" i="3"/>
  <c r="J3" i="3"/>
  <c r="R3" i="3"/>
  <c r="L3" i="3"/>
  <c r="G3" i="3"/>
  <c r="Q3" i="3"/>
  <c r="M3" i="3"/>
  <c r="Q13" i="3" l="1"/>
  <c r="R13" i="3"/>
  <c r="H13" i="3"/>
  <c r="O13" i="3"/>
  <c r="I13" i="3"/>
  <c r="J13" i="3"/>
  <c r="P13" i="3"/>
  <c r="N13" i="3"/>
  <c r="G13" i="3"/>
  <c r="V14" i="2"/>
  <c r="F13" i="3"/>
  <c r="K13" i="3"/>
  <c r="L13" i="3"/>
  <c r="M13" i="3"/>
  <c r="F10" i="3"/>
  <c r="I10" i="3"/>
  <c r="H9" i="3"/>
  <c r="N9" i="3"/>
  <c r="M9" i="3"/>
  <c r="O10" i="3"/>
  <c r="J10" i="3"/>
  <c r="P10" i="3"/>
  <c r="M14" i="6"/>
  <c r="M18" i="6" s="1"/>
  <c r="R10" i="3"/>
  <c r="L9" i="3"/>
  <c r="O9" i="3"/>
  <c r="J9" i="3"/>
  <c r="N10" i="3"/>
  <c r="Q10"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<sst xmlns="http://schemas.openxmlformats.org/spreadsheetml/2006/main" count="191" uniqueCount="122">
  <si>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</si>
  <si>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</si>
  <si>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</si>
  <si>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</si>
  <si>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</si>
  <si>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</si>
  <si>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</si>
  <si>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</si>
  <si>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</si>
  <si>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</si>
  <si>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</si>
  <si>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</si>
  <si>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</si>
  <si>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</si>
  <si>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</si>
  <si>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</si>
  <si>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4 x 50 Obs</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</si>
  <si>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</si>
  <si>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</si>
  <si>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</si>
  <si>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</si>
  <si>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</si>
  <si>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</si>
  <si>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</si>
  <si>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</si>
  <si>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</si>
  <si>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</si>
  <si>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</si>
  <si>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</si>
  <si>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</si>
  <si>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</si>
  <si>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</si>
  <si>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</si>
  <si>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</si>
  <si>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</si>
  <si>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</si>
  <si>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</si>
  <si>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</si>
  <si>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</si>
  <si>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</si>
  <si>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</si>
  <si>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</si>
  <si>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</si>
  <si>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</si>
  <si>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</si>
  <si>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</si>
  <si>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</si>
  <si>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</si>
  <si>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</si>
  <si>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</si>
  <si>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</si>
  <si>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</si>
  <si>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</si>
  <si>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</si>
  <si>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</si>
  <si>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</si>
  <si>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</si>
  <si>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</si>
  <si>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</si>
  <si>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</si>
  <si>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</si>
  <si>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</si>
  <si>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</si>
  <si>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</si>
  <si>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</si>
  <si>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</si>
  <si>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</si>
  <si>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</si>
  <si>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</si>
  <si>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</si>
  <si>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</si>
  <si>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</si>
  <si>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</si>
  <si>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</si>
  <si>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</si>
  <si>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</si>
  <si>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</si>
  <si>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</si>
  <si>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</si>
  <si>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</si>
  <si>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</si>
  <si>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</si>
  <si>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</si>
  <si>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</si>
  <si>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</si>
  <si>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</si>
  <si>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</si>
  <si>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</si>
  <si>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</si>
  <si>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</si>
  <si>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</si>
  <si>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</si>
  <si>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</si>
  <si>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</si>
  <si>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</si>
  <si>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</si>
  <si>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</si>
  <si>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</si>
  <si>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12.5m Ropes</t>
  </si>
  <si>
    <t>200m Obs</t>
  </si>
  <si>
    <t>50m Carry</t>
  </si>
  <si>
    <t>100m Carry</t>
  </si>
  <si>
    <t>Crawley Open 2015</t>
  </si>
  <si>
    <t>28th November 2015</t>
  </si>
  <si>
    <t/>
  </si>
  <si>
    <t>Jess</t>
  </si>
  <si>
    <t>RASCALS</t>
  </si>
  <si>
    <t>Lockwood</t>
  </si>
  <si>
    <t>Jennie</t>
  </si>
  <si>
    <t>Hancock</t>
  </si>
  <si>
    <t>Jessica</t>
  </si>
  <si>
    <t>Evans</t>
  </si>
  <si>
    <t>Amy</t>
  </si>
  <si>
    <t>Butterworth</t>
  </si>
  <si>
    <t>Abi</t>
  </si>
  <si>
    <t>Crump</t>
  </si>
  <si>
    <t>Frazer</t>
  </si>
  <si>
    <t>6 x 50 Obs</t>
  </si>
  <si>
    <t>6 x 50 Free</t>
  </si>
  <si>
    <t>JM</t>
  </si>
  <si>
    <t>NT</t>
  </si>
  <si>
    <t>TBC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</si>
</sst>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mm:ss.00"/>
    <numFmt numFmtId="166" formatCode="[m]:ss.00"/>
  </numFmts>
  <fonts count="32"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7">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6"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5"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6"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xf numFmtId="0" fontId="31" fillId="0" borderId="0" xfId="0" applyFont="1" applyProtection="1">
      <protection locked="0"/>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44" fontId="17" fillId="0" borderId="16" xfId="2" applyNumberFormat="1" applyFont="1" applyFill="1" applyBorder="1" applyAlignment="1" applyProtection="1">
      <alignment horizontal="center"/>
    </xf>
    <xf numFmtId="44" fontId="17" fillId="0" borderId="18" xfId="2" applyNumberFormat="1" applyFont="1" applyFill="1" applyBorder="1" applyAlignment="1" applyProtection="1">
      <alignment horizontal="center"/>
    </xf>
    <xf numFmtId="0" fontId="16" fillId="5" borderId="2"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4" fontId="21" fillId="0" borderId="2" xfId="0" applyNumberFormat="1" applyFont="1" applyBorder="1" applyAlignment="1" applyProtection="1">
      <alignment horizontal="center"/>
    </xf>
    <xf numFmtId="164"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0" fillId="0" borderId="0" xfId="0" applyAlignment="1">
      <alignment horizontal="center"/>
    </xf>
  </cellXfs>
  <cellStyles count="3">
    <cellStyle name="Normal" xfId="0" builtinId="0"/>
    <cellStyle name="RLSS UK BLUE" xfId="1"/>
    <cellStyle name="Sport Blue" xfId="2"/>
  </cellStyles>
  <dxfs count="13">
    <dxf>
      <font>
        <color rgb="FF9C6500"/>
      </font>
      <fill>
        <patternFill>
          <bgColor rgb="FFFFEB9C"/>
        </patternFill>
      </fill>
    </dxf>
    <dxf>
      <font>
        <color rgb="FF006100"/>
      </font>
      <fill>
        <patternFill>
          <bgColor rgb="FFC6EFCE"/>
        </patternFill>
      </fill>
    </dxf>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5</xdr:col>
          <xdr:colOff>180975</xdr:colOff>
          <xdr:row>10</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180975</xdr:colOff>
          <xdr:row>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38"/>
  <sheetViews>
    <sheetView workbookViewId="0">
      <selection activeCell="H17" sqref="H17"/>
    </sheetView>
  </sheetViews>
  <sheetFormatPr defaultColWidth="8.85546875" defaultRowHeight="15" x14ac:dyDescent="0.25"/>
  <cols>
    <col min="1" max="1" width="5.42578125" customWidth="1"/>
    <col min="2" max="2" width="17.7109375" customWidth="1"/>
    <col min="3" max="3" width="20" customWidth="1"/>
    <col min="8" max="8" width="16.85546875" customWidth="1"/>
  </cols>
  <sheetData>
    <row r="1" spans="1:13" x14ac:dyDescent="0.2">
      <c r="B1" t="s">
        <v>0</v>
      </c>
      <c r="C1" s="2" t="s">
        <v>95</v>
      </c>
    </row>
    <row r="3" spans="1:13" x14ac:dyDescent="0.2">
      <c r="B3" t="s">
        <v>1</v>
      </c>
      <c r="C3" s="1">
        <v>16</v>
      </c>
      <c r="G3">
        <v>0</v>
      </c>
      <c r="H3" t="s">
        <v>10</v>
      </c>
      <c r="L3" t="s">
        <v>17</v>
      </c>
      <c r="M3" s="2"/>
    </row>
    <row r="4" spans="1:13" x14ac:dyDescent="0.2">
      <c r="G4">
        <v>1</v>
      </c>
      <c r="H4" t="s">
        <v>11</v>
      </c>
    </row>
    <row r="5" spans="1:13" x14ac:dyDescent="0.2">
      <c r="B5" t="s">
        <v>9</v>
      </c>
      <c r="C5" s="3">
        <v>42336</v>
      </c>
      <c r="G5">
        <v>2</v>
      </c>
      <c r="H5" t="s">
        <v>12</v>
      </c>
    </row>
    <row r="6" spans="1:13" x14ac:dyDescent="0.2">
      <c r="B6" t="s">
        <v>23</v>
      </c>
      <c r="C6" s="5">
        <v>42420</v>
      </c>
    </row>
    <row r="7" spans="1:13" x14ac:dyDescent="0.2">
      <c r="K7" t="s">
        <v>26</v>
      </c>
      <c r="L7" s="4" t="s">
        <v>27</v>
      </c>
      <c r="M7" s="4" t="s">
        <v>28</v>
      </c>
    </row>
    <row r="8" spans="1:13" x14ac:dyDescent="0.2">
      <c r="B8" t="s">
        <v>3</v>
      </c>
      <c r="C8" s="4" t="s">
        <v>79</v>
      </c>
      <c r="D8" s="4" t="s">
        <v>6</v>
      </c>
      <c r="E8" s="4" t="s">
        <v>7</v>
      </c>
      <c r="F8" s="4" t="s">
        <v>8</v>
      </c>
      <c r="G8" s="4" t="s">
        <v>94</v>
      </c>
      <c r="L8" s="4" t="s">
        <v>30</v>
      </c>
      <c r="M8" s="4" t="s">
        <v>29</v>
      </c>
    </row>
    <row r="9" spans="1:13" x14ac:dyDescent="0.2">
      <c r="B9" t="s">
        <v>4</v>
      </c>
      <c r="C9" s="4">
        <v>11</v>
      </c>
      <c r="D9" s="4">
        <v>12</v>
      </c>
      <c r="E9" s="4">
        <v>15</v>
      </c>
      <c r="F9" s="4">
        <v>18</v>
      </c>
      <c r="G9" s="4">
        <v>1</v>
      </c>
      <c r="L9" s="4" t="s">
        <v>96</v>
      </c>
      <c r="M9" s="4" t="s">
        <v>97</v>
      </c>
    </row>
    <row r="10" spans="1:13" ht="12.75" customHeight="1" x14ac:dyDescent="0.2">
      <c r="B10" t="s">
        <v>5</v>
      </c>
      <c r="C10" s="4">
        <v>11</v>
      </c>
      <c r="D10" s="4">
        <v>14</v>
      </c>
      <c r="E10" s="4">
        <v>17</v>
      </c>
      <c r="F10" s="4">
        <v>100</v>
      </c>
      <c r="G10" s="4">
        <v>100</v>
      </c>
      <c r="L10" s="4"/>
      <c r="M10" s="4"/>
    </row>
    <row r="11" spans="1:13" ht="12.75" customHeight="1" x14ac:dyDescent="0.2">
      <c r="A11" t="s">
        <v>2</v>
      </c>
      <c r="B11" t="s">
        <v>13</v>
      </c>
      <c r="C11" s="12">
        <v>1</v>
      </c>
      <c r="D11" s="13">
        <v>2</v>
      </c>
      <c r="E11" s="13">
        <v>3</v>
      </c>
      <c r="F11" s="13">
        <v>4</v>
      </c>
      <c r="G11" s="13">
        <v>5</v>
      </c>
      <c r="L11" s="4"/>
      <c r="M11" s="4"/>
    </row>
    <row r="12" spans="1:13" x14ac:dyDescent="0.25">
      <c r="A12" s="4">
        <v>21</v>
      </c>
      <c r="B12" s="4" t="s">
        <v>98</v>
      </c>
      <c r="C12" s="4"/>
      <c r="D12" s="4">
        <v>1</v>
      </c>
      <c r="E12" s="4"/>
      <c r="F12" s="4">
        <v>1</v>
      </c>
      <c r="G12" s="4">
        <v>1</v>
      </c>
      <c r="L12" s="4"/>
      <c r="M12" s="4"/>
    </row>
    <row r="13" spans="1:13" x14ac:dyDescent="0.25">
      <c r="A13" s="4">
        <v>1</v>
      </c>
      <c r="B13" s="4" t="s">
        <v>99</v>
      </c>
      <c r="C13" s="4"/>
      <c r="D13" s="4">
        <v>1</v>
      </c>
      <c r="E13" s="4"/>
      <c r="F13" s="4">
        <v>1</v>
      </c>
      <c r="G13" s="4">
        <v>1</v>
      </c>
      <c r="L13" s="4"/>
      <c r="M13" s="4"/>
    </row>
    <row r="14" spans="1:13" x14ac:dyDescent="0.25">
      <c r="A14" s="4">
        <v>2</v>
      </c>
      <c r="B14" s="4" t="s">
        <v>100</v>
      </c>
      <c r="C14" s="4"/>
      <c r="D14" s="4">
        <v>1</v>
      </c>
      <c r="E14" s="4"/>
      <c r="F14" s="4">
        <v>1</v>
      </c>
      <c r="G14" s="4">
        <v>1</v>
      </c>
      <c r="L14" s="4"/>
      <c r="M14" s="4"/>
    </row>
    <row r="15" spans="1:13" x14ac:dyDescent="0.25">
      <c r="A15" s="4">
        <v>4</v>
      </c>
      <c r="B15" s="4" t="s">
        <v>101</v>
      </c>
      <c r="C15" s="4"/>
      <c r="D15" s="4">
        <v>1</v>
      </c>
      <c r="E15" s="4"/>
      <c r="F15" s="4">
        <v>1</v>
      </c>
      <c r="G15" s="4">
        <v>1</v>
      </c>
      <c r="L15" s="4"/>
      <c r="M15" s="4"/>
    </row>
    <row r="16" spans="1:13" x14ac:dyDescent="0.25">
      <c r="A16" s="4">
        <v>30</v>
      </c>
      <c r="B16" s="4" t="s">
        <v>117</v>
      </c>
      <c r="C16" s="4"/>
      <c r="D16" s="4">
        <v>1</v>
      </c>
      <c r="E16" s="4"/>
      <c r="F16" s="4">
        <v>1</v>
      </c>
      <c r="G16" s="4"/>
    </row>
    <row r="17" spans="1:17" x14ac:dyDescent="0.25">
      <c r="A17" s="4">
        <v>31</v>
      </c>
      <c r="B17" s="4" t="s">
        <v>118</v>
      </c>
      <c r="C17" s="4"/>
      <c r="D17" s="4">
        <v>1</v>
      </c>
      <c r="E17" s="4"/>
      <c r="F17" s="4">
        <v>1</v>
      </c>
      <c r="G17" s="4"/>
    </row>
    <row r="18" spans="1:17" x14ac:dyDescent="0.25">
      <c r="A18" s="4"/>
      <c r="B18" s="4"/>
      <c r="C18" s="4"/>
      <c r="D18" s="4"/>
      <c r="E18" s="4"/>
      <c r="F18" s="4"/>
      <c r="G18" s="4"/>
      <c r="L18" s="73" t="s">
        <v>86</v>
      </c>
      <c r="M18" s="73"/>
      <c r="N18" s="73" t="s">
        <v>87</v>
      </c>
      <c r="O18" s="73"/>
      <c r="P18" s="73"/>
      <c r="Q18" s="73"/>
    </row>
    <row r="19" spans="1:17" x14ac:dyDescent="0.25">
      <c r="A19" s="4"/>
      <c r="B19" s="4"/>
      <c r="C19" s="4"/>
      <c r="D19" s="4"/>
      <c r="E19" s="4"/>
      <c r="F19" s="4"/>
      <c r="G19" s="4"/>
      <c r="L19" s="75"/>
      <c r="M19" s="75" t="s">
        <v>79</v>
      </c>
      <c r="N19" s="75" t="s">
        <v>6</v>
      </c>
      <c r="O19" s="75" t="s">
        <v>7</v>
      </c>
      <c r="P19" s="75" t="s">
        <v>8</v>
      </c>
      <c r="Q19" s="75" t="s">
        <v>94</v>
      </c>
    </row>
    <row r="20" spans="1:17" x14ac:dyDescent="0.25">
      <c r="A20" s="4"/>
      <c r="B20" s="4"/>
      <c r="C20" s="4"/>
      <c r="D20" s="4"/>
      <c r="E20" s="4"/>
      <c r="F20" s="4"/>
      <c r="G20" s="4"/>
      <c r="L20" s="75" t="s">
        <v>27</v>
      </c>
      <c r="M20" s="74" t="s">
        <v>88</v>
      </c>
      <c r="N20" s="76" t="s">
        <v>89</v>
      </c>
      <c r="O20" s="76" t="s">
        <v>90</v>
      </c>
      <c r="P20" s="76" t="s">
        <v>27</v>
      </c>
      <c r="Q20" s="76"/>
    </row>
    <row r="21" spans="1:17" x14ac:dyDescent="0.25">
      <c r="A21" s="4"/>
      <c r="B21" s="4"/>
      <c r="C21" s="4"/>
      <c r="D21" s="4"/>
      <c r="E21" s="4"/>
      <c r="F21" s="4"/>
      <c r="G21" s="4"/>
      <c r="L21" s="75" t="s">
        <v>30</v>
      </c>
      <c r="M21" s="74" t="s">
        <v>91</v>
      </c>
      <c r="N21" s="76" t="s">
        <v>92</v>
      </c>
      <c r="O21" s="76" t="s">
        <v>93</v>
      </c>
      <c r="P21" s="76" t="s">
        <v>30</v>
      </c>
      <c r="Q21" s="76"/>
    </row>
    <row r="22" spans="1:17" x14ac:dyDescent="0.25">
      <c r="A22" s="4"/>
      <c r="B22" s="4"/>
      <c r="C22" s="4"/>
      <c r="D22" s="4"/>
      <c r="E22" s="4"/>
      <c r="F22" s="4"/>
      <c r="G22" s="4"/>
      <c r="L22" s="75" t="s">
        <v>96</v>
      </c>
      <c r="M22" s="74"/>
      <c r="N22" s="76" t="s">
        <v>119</v>
      </c>
      <c r="O22" s="76"/>
      <c r="P22" s="76" t="s">
        <v>96</v>
      </c>
      <c r="Q22" s="76" t="s">
        <v>120</v>
      </c>
    </row>
    <row r="23" spans="1:17" x14ac:dyDescent="0.25">
      <c r="A23" s="4"/>
      <c r="B23" s="4"/>
      <c r="C23" s="4"/>
      <c r="D23" s="4"/>
      <c r="E23" s="4"/>
      <c r="F23" s="4"/>
      <c r="G23" s="4"/>
      <c r="L23" s="75">
        <v>0</v>
      </c>
      <c r="M23" s="76"/>
      <c r="N23" s="76"/>
      <c r="O23" s="76"/>
      <c r="P23" s="76"/>
      <c r="Q23" s="76"/>
    </row>
    <row r="24" spans="1:17" x14ac:dyDescent="0.25">
      <c r="A24" s="4"/>
      <c r="B24" s="4"/>
      <c r="C24" s="4"/>
      <c r="D24" s="4"/>
      <c r="E24" s="4"/>
      <c r="F24" s="4"/>
      <c r="G24" s="4"/>
      <c r="L24" s="75">
        <v>0</v>
      </c>
      <c r="M24" s="74"/>
      <c r="N24" s="76"/>
      <c r="O24" s="76"/>
      <c r="P24" s="76"/>
      <c r="Q24" s="76"/>
    </row>
    <row r="25" spans="1:17" x14ac:dyDescent="0.25">
      <c r="L25" s="75">
        <v>0</v>
      </c>
      <c r="M25" s="74"/>
      <c r="N25" s="76"/>
      <c r="O25" s="76"/>
      <c r="P25" s="76"/>
      <c r="Q25" s="76"/>
    </row>
    <row r="26" spans="1:17" x14ac:dyDescent="0.25">
      <c r="A26" t="s">
        <v>14</v>
      </c>
      <c r="L26" s="75">
        <v>0</v>
      </c>
      <c r="M26" s="74"/>
      <c r="N26" s="76"/>
      <c r="O26" s="76"/>
      <c r="P26" s="76"/>
      <c r="Q26" s="76"/>
    </row>
    <row r="27" spans="1:17" x14ac:dyDescent="0.2">
      <c r="A27" s="4">
        <v>22</v>
      </c>
      <c r="B27" s="4" t="s">
        <v>35</v>
      </c>
      <c r="C27" s="4"/>
      <c r="D27" s="4">
        <v>1</v>
      </c>
      <c r="E27" s="4"/>
      <c r="F27" s="4">
        <v>1</v>
      </c>
      <c r="G27" s="4"/>
    </row>
    <row r="28" spans="1:17" x14ac:dyDescent="0.2">
      <c r="A28" s="4">
        <v>10</v>
      </c>
      <c r="B28" s="4" t="s">
        <v>16</v>
      </c>
      <c r="C28" s="4"/>
      <c r="D28" s="4">
        <v>1</v>
      </c>
      <c r="E28" s="4"/>
      <c r="F28" s="4">
        <v>1</v>
      </c>
      <c r="G28" s="4"/>
    </row>
    <row r="29" spans="1:17" x14ac:dyDescent="0.2">
      <c r="A29" s="4">
        <v>8</v>
      </c>
      <c r="B29" s="4" t="s">
        <v>15</v>
      </c>
      <c r="C29" s="4"/>
      <c r="D29" s="4">
        <v>1</v>
      </c>
      <c r="E29" s="4"/>
      <c r="F29" s="4">
        <v>1</v>
      </c>
      <c r="G29" s="4"/>
    </row>
    <row r="30" spans="1:17" x14ac:dyDescent="0.2">
      <c r="A30" s="4"/>
      <c r="B30" s="4"/>
      <c r="C30" s="4"/>
      <c r="D30" s="4"/>
      <c r="E30" s="4"/>
      <c r="F30" s="4"/>
      <c r="G30" s="4"/>
    </row>
    <row r="31" spans="1:17" x14ac:dyDescent="0.2">
      <c r="A31" s="4"/>
      <c r="B31" s="4"/>
      <c r="C31" s="4"/>
      <c r="D31" s="4"/>
      <c r="E31" s="4"/>
      <c r="F31" s="4"/>
      <c r="G31" s="4"/>
    </row>
    <row r="32" spans="1:17"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5">
      <c r="A37" s="4"/>
      <c r="B37" s="4"/>
      <c r="C37" s="4"/>
      <c r="D37" s="4"/>
      <c r="E37" s="4"/>
      <c r="F37" s="4"/>
      <c r="G37" s="4"/>
    </row>
    <row r="38" spans="1:7" x14ac:dyDescent="0.25">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W59"/>
  <sheetViews>
    <sheetView showGridLines="0" workbookViewId="0">
      <selection activeCell="E14" sqref="E14:H14"/>
    </sheetView>
  </sheetViews>
  <sheetFormatPr defaultColWidth="8.85546875" defaultRowHeight="15" x14ac:dyDescent="0.25"/>
  <cols>
    <col min="1" max="1" width="1.42578125" style="31" customWidth="1"/>
    <col min="2" max="8" width="8.85546875" style="31"/>
    <col min="9" max="9" width="5" style="31" customWidth="1"/>
    <col min="10" max="14" width="8.85546875" style="31"/>
    <col min="15" max="15" width="5" style="31" customWidth="1"/>
    <col min="16" max="21" width="8.85546875" style="31"/>
    <col min="22" max="22" width="1.42578125" style="31" customWidth="1"/>
    <col min="23" max="16384" width="8.85546875" style="31"/>
  </cols>
  <sheetData>
    <row r="1" spans="2:21" ht="15.95" thickBot="1" x14ac:dyDescent="0.25"/>
    <row r="2" spans="2:21" ht="17.100000000000001" thickBot="1" x14ac:dyDescent="0.25">
      <c r="E2" s="77" t="s">
        <v>102</v>
      </c>
      <c r="M2" s="78" t="s">
        <v>37</v>
      </c>
      <c r="N2" s="78"/>
      <c r="O2" s="79"/>
      <c r="P2" s="80">
        <v>42277</v>
      </c>
      <c r="Q2" s="81"/>
      <c r="R2" s="82"/>
    </row>
    <row r="3" spans="2:21" ht="7.5" customHeight="1" thickBot="1" x14ac:dyDescent="0.25"/>
    <row r="4" spans="2:21" ht="17.100000000000001" thickBot="1" x14ac:dyDescent="0.25">
      <c r="M4" s="78" t="s">
        <v>38</v>
      </c>
      <c r="N4" s="78"/>
      <c r="O4" s="83"/>
      <c r="P4" s="84">
        <f ca="1">P2-TODAY()</f>
        <v>-58</v>
      </c>
      <c r="Q4" s="85"/>
      <c r="R4" s="86"/>
    </row>
    <row r="5" spans="2:21" ht="20.100000000000001" x14ac:dyDescent="0.2">
      <c r="B5" s="87" t="s">
        <v>103</v>
      </c>
      <c r="C5" s="87"/>
      <c r="D5" s="87"/>
      <c r="E5" s="87"/>
      <c r="F5" s="87"/>
      <c r="G5" s="87"/>
      <c r="H5" s="87"/>
      <c r="I5" s="87"/>
      <c r="J5" s="87"/>
      <c r="K5" s="87"/>
      <c r="L5" s="87"/>
      <c r="P5" s="32"/>
    </row>
    <row r="6" spans="2:21" x14ac:dyDescent="0.2">
      <c r="B6" s="33" t="s">
        <v>39</v>
      </c>
    </row>
    <row r="7" spans="2:21" ht="3.75" customHeight="1" thickBot="1" x14ac:dyDescent="0.25"/>
    <row r="8" spans="2:21" x14ac:dyDescent="0.25">
      <c r="B8" s="34" t="s">
        <v>40</v>
      </c>
      <c r="P8" s="119"/>
      <c r="Q8" s="120"/>
      <c r="R8" s="120"/>
      <c r="S8" s="120"/>
      <c r="T8" s="120"/>
      <c r="U8" s="121"/>
    </row>
    <row r="9" spans="2:21" ht="3.75" customHeight="1" thickBot="1" x14ac:dyDescent="0.3">
      <c r="B9" s="35"/>
      <c r="P9" s="122"/>
      <c r="Q9" s="123"/>
      <c r="R9" s="123"/>
      <c r="S9" s="123"/>
      <c r="T9" s="123"/>
      <c r="U9" s="124"/>
    </row>
    <row r="10" spans="2:21" ht="15.95" thickBot="1" x14ac:dyDescent="0.25">
      <c r="B10" s="36" t="s">
        <v>41</v>
      </c>
      <c r="P10" s="88" t="s">
        <v>42</v>
      </c>
      <c r="Q10" s="89"/>
      <c r="R10" s="89"/>
      <c r="S10" s="89"/>
      <c r="T10" s="89"/>
      <c r="U10" s="90"/>
    </row>
    <row r="11" spans="2:21" ht="3.75" customHeight="1" thickBot="1" x14ac:dyDescent="0.25">
      <c r="P11" s="37"/>
      <c r="Q11" s="38"/>
      <c r="R11" s="38"/>
      <c r="S11" s="38"/>
      <c r="T11" s="38"/>
      <c r="U11" s="39"/>
    </row>
    <row r="12" spans="2:21" ht="15.75" customHeight="1" x14ac:dyDescent="0.25">
      <c r="B12" s="91" t="s">
        <v>43</v>
      </c>
      <c r="C12" s="91"/>
      <c r="D12" s="91"/>
      <c r="E12" s="91"/>
      <c r="F12" s="91"/>
      <c r="G12" s="91"/>
      <c r="H12" s="91"/>
      <c r="J12" s="92" t="s">
        <v>44</v>
      </c>
      <c r="K12" s="92"/>
      <c r="L12" s="92"/>
      <c r="M12" s="92"/>
      <c r="N12" s="92"/>
      <c r="P12" s="93" t="s">
        <v>45</v>
      </c>
      <c r="Q12" s="94"/>
      <c r="R12" s="94"/>
      <c r="S12" s="94"/>
      <c r="T12" s="94"/>
      <c r="U12" s="95"/>
    </row>
    <row r="13" spans="2:21" ht="4.5" customHeight="1" thickBot="1" x14ac:dyDescent="0.3">
      <c r="J13" s="27"/>
      <c r="K13" s="27"/>
      <c r="L13" s="27"/>
      <c r="M13" s="27"/>
      <c r="N13" s="27"/>
      <c r="P13" s="96"/>
      <c r="Q13" s="97"/>
      <c r="R13" s="97"/>
      <c r="S13" s="97"/>
      <c r="T13" s="97"/>
      <c r="U13" s="98"/>
    </row>
    <row r="14" spans="2:21" ht="15.75" customHeight="1" thickBot="1" x14ac:dyDescent="0.3">
      <c r="B14" s="102" t="s">
        <v>46</v>
      </c>
      <c r="C14" s="103"/>
      <c r="D14" s="104"/>
      <c r="E14" s="105" t="s">
        <v>106</v>
      </c>
      <c r="F14" s="106"/>
      <c r="G14" s="106"/>
      <c r="H14" s="107"/>
      <c r="J14" s="108" t="s">
        <v>47</v>
      </c>
      <c r="K14" s="109"/>
      <c r="L14" s="110"/>
      <c r="M14" s="111">
        <f>(COUNTIF(processing_ind!E7:E151,3)+COUNTIF(processing_ind!E7:E151,4))*20+COUNTIF(processing_ind!E7:E151,2)*15</f>
        <v>15</v>
      </c>
      <c r="N14" s="112"/>
      <c r="P14" s="96"/>
      <c r="Q14" s="97"/>
      <c r="R14" s="97"/>
      <c r="S14" s="97"/>
      <c r="T14" s="97"/>
      <c r="U14" s="98"/>
    </row>
    <row r="15" spans="2:21" ht="3.75" customHeight="1" thickBot="1" x14ac:dyDescent="0.3">
      <c r="B15" s="40"/>
      <c r="C15" s="40"/>
      <c r="D15" s="40"/>
      <c r="E15" s="40"/>
      <c r="F15" s="40"/>
      <c r="G15" s="40"/>
      <c r="H15" s="40"/>
      <c r="J15" s="69"/>
      <c r="K15" s="69"/>
      <c r="L15" s="69"/>
      <c r="M15" s="69"/>
      <c r="N15" s="27"/>
      <c r="P15" s="96"/>
      <c r="Q15" s="97"/>
      <c r="R15" s="97"/>
      <c r="S15" s="97"/>
      <c r="T15" s="97"/>
      <c r="U15" s="98"/>
    </row>
    <row r="16" spans="2:21" ht="15.75" customHeight="1" thickBot="1" x14ac:dyDescent="0.3">
      <c r="B16" s="113" t="s">
        <v>48</v>
      </c>
      <c r="C16" s="114"/>
      <c r="D16" s="115"/>
      <c r="E16" s="116"/>
      <c r="F16" s="117"/>
      <c r="G16" s="117"/>
      <c r="H16" s="118"/>
      <c r="I16" s="41"/>
      <c r="J16" s="70" t="s">
        <v>49</v>
      </c>
      <c r="K16" s="71"/>
      <c r="L16" s="72"/>
      <c r="M16" s="111">
        <f>(COUNTIF(Entry_Team!E4:E152,"F")+COUNTIF(Entry_Team!E4:E152,"M"))*20</f>
        <v>0</v>
      </c>
      <c r="N16" s="112"/>
      <c r="P16" s="99"/>
      <c r="Q16" s="100"/>
      <c r="R16" s="100"/>
      <c r="S16" s="100"/>
      <c r="T16" s="100"/>
      <c r="U16" s="101"/>
    </row>
    <row r="17" spans="1:23" ht="3.75" customHeight="1" thickBot="1" x14ac:dyDescent="0.25">
      <c r="B17" s="16"/>
      <c r="C17" s="40"/>
      <c r="D17" s="40"/>
      <c r="E17" s="40"/>
      <c r="F17" s="40"/>
      <c r="G17" s="40"/>
      <c r="H17" s="40"/>
      <c r="J17" s="69"/>
      <c r="K17" s="69"/>
      <c r="L17" s="69"/>
      <c r="M17" s="69"/>
      <c r="N17" s="69"/>
      <c r="P17" s="42"/>
      <c r="Q17" s="43"/>
      <c r="R17" s="43"/>
      <c r="S17" s="43"/>
      <c r="T17" s="43"/>
      <c r="U17" s="39"/>
    </row>
    <row r="18" spans="1:23" ht="17.100000000000001" thickBot="1" x14ac:dyDescent="0.25">
      <c r="B18" s="113" t="s">
        <v>50</v>
      </c>
      <c r="C18" s="114"/>
      <c r="D18" s="115"/>
      <c r="E18" s="116"/>
      <c r="F18" s="117"/>
      <c r="G18" s="117"/>
      <c r="H18" s="118"/>
      <c r="J18" s="130" t="s">
        <v>51</v>
      </c>
      <c r="K18" s="131"/>
      <c r="L18" s="132"/>
      <c r="M18" s="133">
        <f>SUM(M14:N16)</f>
        <v>15</v>
      </c>
      <c r="N18" s="134"/>
      <c r="P18" s="135" t="s">
        <v>52</v>
      </c>
      <c r="Q18" s="136"/>
      <c r="R18" s="136"/>
      <c r="S18" s="136"/>
      <c r="T18" s="136"/>
      <c r="U18" s="137"/>
    </row>
    <row r="19" spans="1:23" ht="3.75" customHeight="1" thickBot="1" x14ac:dyDescent="0.25">
      <c r="B19" s="16"/>
      <c r="C19" s="40"/>
      <c r="D19" s="40"/>
      <c r="E19" s="40"/>
      <c r="F19" s="40"/>
      <c r="G19" s="40"/>
      <c r="H19" s="40"/>
      <c r="P19" s="42"/>
      <c r="Q19" s="43"/>
      <c r="R19" s="43"/>
      <c r="S19" s="43"/>
      <c r="T19" s="43"/>
      <c r="U19" s="39"/>
    </row>
    <row r="20" spans="1:23" ht="15.75" customHeight="1" thickBot="1" x14ac:dyDescent="0.3">
      <c r="B20" s="113" t="s">
        <v>53</v>
      </c>
      <c r="C20" s="114"/>
      <c r="D20" s="114"/>
      <c r="E20" s="115"/>
      <c r="F20" s="138"/>
      <c r="G20" s="139"/>
      <c r="H20" s="140"/>
      <c r="J20" s="141" t="s">
        <v>54</v>
      </c>
      <c r="K20" s="142"/>
      <c r="L20" s="142"/>
      <c r="M20" s="142"/>
      <c r="N20" s="143"/>
      <c r="O20" s="44"/>
      <c r="P20" s="150" t="s">
        <v>55</v>
      </c>
      <c r="Q20" s="151"/>
      <c r="R20" s="151"/>
      <c r="S20" s="151"/>
      <c r="T20" s="151"/>
      <c r="U20" s="152"/>
    </row>
    <row r="21" spans="1:23" ht="3.75" customHeight="1" thickBot="1" x14ac:dyDescent="0.3">
      <c r="B21" s="16"/>
      <c r="C21" s="40"/>
      <c r="D21" s="40"/>
      <c r="E21" s="40"/>
      <c r="F21" s="40"/>
      <c r="G21" s="40"/>
      <c r="H21" s="40"/>
      <c r="J21" s="144"/>
      <c r="K21" s="145"/>
      <c r="L21" s="145"/>
      <c r="M21" s="145"/>
      <c r="N21" s="146"/>
      <c r="O21" s="44"/>
      <c r="P21" s="37"/>
      <c r="Q21" s="38"/>
      <c r="R21" s="38"/>
      <c r="S21" s="38"/>
      <c r="T21" s="38"/>
      <c r="U21" s="39"/>
    </row>
    <row r="22" spans="1:23" ht="15.75" customHeight="1" thickBot="1" x14ac:dyDescent="0.3">
      <c r="B22" s="113" t="s">
        <v>56</v>
      </c>
      <c r="C22" s="115"/>
      <c r="D22" s="153"/>
      <c r="E22" s="153"/>
      <c r="F22" s="153"/>
      <c r="G22" s="153"/>
      <c r="H22" s="154"/>
      <c r="J22" s="144"/>
      <c r="K22" s="145"/>
      <c r="L22" s="145"/>
      <c r="M22" s="145"/>
      <c r="N22" s="146"/>
      <c r="P22" s="155" t="s">
        <v>57</v>
      </c>
      <c r="Q22" s="156"/>
      <c r="R22" s="156"/>
      <c r="S22" s="156"/>
      <c r="T22" s="156"/>
      <c r="U22" s="157"/>
      <c r="W22" s="45"/>
    </row>
    <row r="23" spans="1:23" ht="3.75" customHeight="1" thickBot="1" x14ac:dyDescent="0.3">
      <c r="B23" s="40"/>
      <c r="C23" s="40"/>
      <c r="D23" s="40"/>
      <c r="E23" s="40"/>
      <c r="F23" s="40"/>
      <c r="G23" s="40"/>
      <c r="H23" s="40"/>
      <c r="J23" s="144"/>
      <c r="K23" s="145"/>
      <c r="L23" s="145"/>
      <c r="M23" s="145"/>
      <c r="N23" s="146"/>
      <c r="P23" s="158"/>
      <c r="Q23" s="159"/>
      <c r="R23" s="159"/>
      <c r="S23" s="159"/>
      <c r="T23" s="159"/>
      <c r="U23" s="160"/>
    </row>
    <row r="24" spans="1:23" ht="15.75" customHeight="1" thickBot="1" x14ac:dyDescent="0.3">
      <c r="B24" s="164"/>
      <c r="C24" s="153"/>
      <c r="D24" s="153"/>
      <c r="E24" s="153"/>
      <c r="F24" s="153"/>
      <c r="G24" s="153"/>
      <c r="H24" s="154"/>
      <c r="I24" s="41"/>
      <c r="J24" s="144"/>
      <c r="K24" s="145"/>
      <c r="L24" s="145"/>
      <c r="M24" s="145"/>
      <c r="N24" s="146"/>
      <c r="P24" s="158"/>
      <c r="Q24" s="159"/>
      <c r="R24" s="159"/>
      <c r="S24" s="159"/>
      <c r="T24" s="159"/>
      <c r="U24" s="160"/>
    </row>
    <row r="25" spans="1:23" ht="3" customHeight="1" thickBot="1" x14ac:dyDescent="0.3">
      <c r="B25" s="40"/>
      <c r="C25" s="40"/>
      <c r="D25" s="40"/>
      <c r="E25" s="40"/>
      <c r="F25" s="40"/>
      <c r="G25" s="40"/>
      <c r="H25" s="40"/>
      <c r="J25" s="144"/>
      <c r="K25" s="145"/>
      <c r="L25" s="145"/>
      <c r="M25" s="145"/>
      <c r="N25" s="146"/>
      <c r="P25" s="158"/>
      <c r="Q25" s="159"/>
      <c r="R25" s="159"/>
      <c r="S25" s="159"/>
      <c r="T25" s="159"/>
      <c r="U25" s="160"/>
    </row>
    <row r="26" spans="1:23" ht="16.5" customHeight="1" thickBot="1" x14ac:dyDescent="0.3">
      <c r="B26" s="164"/>
      <c r="C26" s="153"/>
      <c r="D26" s="153"/>
      <c r="E26" s="153"/>
      <c r="F26" s="153"/>
      <c r="G26" s="153"/>
      <c r="H26" s="154"/>
      <c r="I26" s="41"/>
      <c r="J26" s="147"/>
      <c r="K26" s="148"/>
      <c r="L26" s="148"/>
      <c r="M26" s="148"/>
      <c r="N26" s="149"/>
      <c r="P26" s="158"/>
      <c r="Q26" s="159"/>
      <c r="R26" s="159"/>
      <c r="S26" s="159"/>
      <c r="T26" s="159"/>
      <c r="U26" s="160"/>
    </row>
    <row r="27" spans="1:23" ht="3.75" customHeight="1" thickBot="1" x14ac:dyDescent="0.3">
      <c r="P27" s="158"/>
      <c r="Q27" s="159"/>
      <c r="R27" s="159"/>
      <c r="S27" s="159"/>
      <c r="T27" s="159"/>
      <c r="U27" s="160"/>
    </row>
    <row r="28" spans="1:23" ht="15.75" customHeight="1" thickBot="1" x14ac:dyDescent="0.3">
      <c r="A28" s="46"/>
      <c r="B28" s="113" t="s">
        <v>58</v>
      </c>
      <c r="C28" s="115"/>
      <c r="D28" s="165"/>
      <c r="E28" s="165"/>
      <c r="F28" s="165"/>
      <c r="G28" s="165"/>
      <c r="H28" s="165"/>
      <c r="I28" s="47"/>
      <c r="J28" s="166" t="s">
        <v>59</v>
      </c>
      <c r="K28" s="167"/>
      <c r="L28" s="167"/>
      <c r="M28" s="167"/>
      <c r="N28" s="168"/>
      <c r="P28" s="161"/>
      <c r="Q28" s="162"/>
      <c r="R28" s="162"/>
      <c r="S28" s="162"/>
      <c r="T28" s="162"/>
      <c r="U28" s="163"/>
    </row>
    <row r="29" spans="1:23" ht="3.75" customHeight="1" thickBot="1" x14ac:dyDescent="0.3">
      <c r="C29" s="48"/>
      <c r="I29" s="49"/>
      <c r="J29" s="169"/>
      <c r="K29" s="170"/>
      <c r="L29" s="170"/>
      <c r="M29" s="170"/>
      <c r="N29" s="171"/>
      <c r="P29" s="175"/>
      <c r="Q29" s="176"/>
      <c r="R29" s="176"/>
      <c r="S29" s="176"/>
      <c r="T29" s="176"/>
      <c r="U29" s="177"/>
    </row>
    <row r="30" spans="1:23" ht="15.75" customHeight="1" thickBot="1" x14ac:dyDescent="0.3">
      <c r="B30" s="113" t="s">
        <v>60</v>
      </c>
      <c r="C30" s="115"/>
      <c r="D30" s="181"/>
      <c r="E30" s="182"/>
      <c r="F30" s="182"/>
      <c r="G30" s="182"/>
      <c r="H30" s="183"/>
      <c r="I30" s="47"/>
      <c r="J30" s="172"/>
      <c r="K30" s="173"/>
      <c r="L30" s="173"/>
      <c r="M30" s="173"/>
      <c r="N30" s="174"/>
      <c r="P30" s="178"/>
      <c r="Q30" s="179"/>
      <c r="R30" s="179"/>
      <c r="S30" s="179"/>
      <c r="T30" s="179"/>
      <c r="U30" s="180"/>
    </row>
    <row r="31" spans="1:23" ht="15.95" thickBot="1" x14ac:dyDescent="0.25">
      <c r="B31" s="50"/>
      <c r="C31" s="50"/>
      <c r="J31" s="51"/>
      <c r="K31" s="51"/>
      <c r="L31" s="51"/>
      <c r="M31" s="52"/>
      <c r="N31" s="51"/>
    </row>
    <row r="32" spans="1:23" ht="15.95" x14ac:dyDescent="0.2">
      <c r="A32" s="53"/>
      <c r="B32" s="54" t="s">
        <v>61</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
      <c r="A33" s="58"/>
      <c r="B33" s="45"/>
      <c r="C33" s="45"/>
      <c r="D33" s="45"/>
      <c r="E33" s="45"/>
      <c r="F33" s="45"/>
      <c r="G33" s="45"/>
      <c r="H33" s="45"/>
      <c r="I33" s="45"/>
      <c r="K33" s="51"/>
      <c r="L33" s="51"/>
      <c r="M33" s="51"/>
      <c r="N33" s="51"/>
      <c r="O33" s="45"/>
      <c r="P33" s="45"/>
      <c r="Q33" s="45"/>
      <c r="R33" s="45"/>
      <c r="S33" s="45"/>
      <c r="T33" s="45"/>
      <c r="U33" s="45"/>
      <c r="V33" s="59"/>
    </row>
    <row r="34" spans="1:22" ht="15.95" x14ac:dyDescent="0.2">
      <c r="A34" s="58"/>
      <c r="B34" s="16" t="s">
        <v>62</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5">
      <c r="A36" s="58"/>
      <c r="B36" s="125" t="s">
        <v>63</v>
      </c>
      <c r="C36" s="125"/>
      <c r="D36" s="125"/>
      <c r="E36" s="125"/>
      <c r="F36" s="125"/>
      <c r="G36" s="125"/>
      <c r="H36" s="125"/>
      <c r="I36" s="125"/>
      <c r="J36" s="125"/>
      <c r="K36" s="125"/>
      <c r="L36" s="126"/>
      <c r="M36" s="127" t="s">
        <v>64</v>
      </c>
      <c r="N36" s="125"/>
      <c r="O36" s="125"/>
      <c r="P36" s="125"/>
      <c r="Q36" s="125"/>
      <c r="R36" s="125"/>
      <c r="S36" s="125"/>
      <c r="T36" s="125"/>
      <c r="U36" s="125"/>
      <c r="V36" s="59"/>
    </row>
    <row r="37" spans="1:22" ht="15.75" customHeight="1" thickBot="1" x14ac:dyDescent="0.3">
      <c r="A37" s="58"/>
      <c r="B37" s="125"/>
      <c r="C37" s="125"/>
      <c r="D37" s="125"/>
      <c r="E37" s="125"/>
      <c r="F37" s="125"/>
      <c r="G37" s="125"/>
      <c r="H37" s="125"/>
      <c r="I37" s="125"/>
      <c r="J37" s="125"/>
      <c r="K37" s="125"/>
      <c r="L37" s="126"/>
      <c r="M37" s="127"/>
      <c r="N37" s="125"/>
      <c r="O37" s="125"/>
      <c r="P37" s="125"/>
      <c r="Q37" s="125"/>
      <c r="R37" s="125"/>
      <c r="S37" s="125"/>
      <c r="T37" s="125"/>
      <c r="U37" s="125"/>
      <c r="V37" s="59"/>
    </row>
    <row r="38" spans="1:22" ht="15.75" customHeight="1" thickBot="1" x14ac:dyDescent="0.3">
      <c r="A38" s="58"/>
      <c r="B38" s="125"/>
      <c r="C38" s="125"/>
      <c r="D38" s="125"/>
      <c r="E38" s="125"/>
      <c r="F38" s="125"/>
      <c r="G38" s="125"/>
      <c r="H38" s="125"/>
      <c r="I38" s="125"/>
      <c r="J38" s="125"/>
      <c r="K38" s="125"/>
      <c r="L38" s="126"/>
      <c r="M38" s="127" t="s">
        <v>65</v>
      </c>
      <c r="N38" s="125"/>
      <c r="O38" s="125"/>
      <c r="P38" s="125"/>
      <c r="Q38" s="125"/>
      <c r="R38" s="125"/>
      <c r="S38" s="126"/>
      <c r="T38" s="128"/>
      <c r="U38" s="129"/>
      <c r="V38" s="59"/>
    </row>
    <row r="39" spans="1:22" ht="7.5" customHeight="1" x14ac:dyDescent="0.2">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
      <c r="A40" s="58"/>
      <c r="B40" s="184" t="s">
        <v>66</v>
      </c>
      <c r="C40" s="184"/>
      <c r="D40" s="184"/>
      <c r="E40" s="184"/>
      <c r="F40" s="184"/>
      <c r="G40" s="184"/>
      <c r="H40" s="184"/>
      <c r="I40" s="184"/>
      <c r="J40" s="184"/>
      <c r="K40" s="184"/>
      <c r="L40" s="184"/>
      <c r="M40" s="16"/>
      <c r="N40" s="45"/>
      <c r="O40" s="45"/>
      <c r="P40" s="45"/>
      <c r="Q40" s="15"/>
      <c r="R40" s="15"/>
      <c r="S40" s="15"/>
      <c r="T40" s="45"/>
      <c r="U40" s="45"/>
      <c r="V40" s="59"/>
    </row>
    <row r="41" spans="1:22" ht="4.5" customHeight="1" x14ac:dyDescent="0.2">
      <c r="A41" s="58"/>
      <c r="B41" s="61"/>
      <c r="C41" s="61"/>
      <c r="D41" s="61"/>
      <c r="E41" s="61"/>
      <c r="F41" s="61"/>
      <c r="G41" s="61"/>
      <c r="H41" s="61"/>
      <c r="I41" s="61"/>
      <c r="J41" s="61"/>
      <c r="K41" s="61"/>
      <c r="L41" s="61"/>
      <c r="M41" s="16"/>
      <c r="N41" s="45"/>
      <c r="O41" s="45"/>
      <c r="P41" s="45"/>
      <c r="Q41" s="15"/>
      <c r="R41" s="15"/>
      <c r="S41" s="15"/>
      <c r="T41" s="45"/>
      <c r="U41" s="45"/>
      <c r="V41" s="59"/>
    </row>
    <row r="42" spans="1:22" ht="15.95" x14ac:dyDescent="0.2">
      <c r="A42" s="58"/>
      <c r="B42" s="200" t="s">
        <v>67</v>
      </c>
      <c r="C42" s="200"/>
      <c r="D42" s="200"/>
      <c r="E42" s="200"/>
      <c r="F42" s="200"/>
      <c r="G42" s="200"/>
      <c r="H42" s="200"/>
      <c r="I42" s="200"/>
      <c r="J42" s="200"/>
      <c r="K42" s="200"/>
      <c r="L42" s="45"/>
      <c r="M42" s="200" t="s">
        <v>68</v>
      </c>
      <c r="N42" s="200"/>
      <c r="O42" s="200"/>
      <c r="P42" s="200"/>
      <c r="Q42" s="200"/>
      <c r="R42" s="200"/>
      <c r="S42" s="200"/>
      <c r="T42" s="200"/>
      <c r="U42" s="200"/>
      <c r="V42" s="59"/>
    </row>
    <row r="43" spans="1:22" ht="4.5" customHeight="1" thickBot="1" x14ac:dyDescent="0.25">
      <c r="A43" s="58"/>
      <c r="B43" s="63"/>
      <c r="C43" s="63"/>
      <c r="D43" s="63"/>
      <c r="E43" s="63"/>
      <c r="F43" s="63"/>
      <c r="G43" s="63"/>
      <c r="H43" s="63"/>
      <c r="I43" s="63"/>
      <c r="J43" s="63"/>
      <c r="K43" s="63"/>
      <c r="L43" s="63"/>
      <c r="M43" s="16"/>
      <c r="N43" s="64"/>
      <c r="O43" s="64"/>
      <c r="P43" s="64"/>
      <c r="Q43" s="15"/>
      <c r="R43" s="15"/>
      <c r="S43" s="15"/>
      <c r="T43" s="45"/>
      <c r="U43" s="45"/>
      <c r="V43" s="59"/>
    </row>
    <row r="44" spans="1:22" ht="17.100000000000001" thickBot="1" x14ac:dyDescent="0.25">
      <c r="A44" s="58"/>
      <c r="B44" s="185" t="s">
        <v>69</v>
      </c>
      <c r="C44" s="186"/>
      <c r="D44" s="187"/>
      <c r="E44" s="188"/>
      <c r="F44" s="189"/>
      <c r="G44" s="189"/>
      <c r="H44" s="189"/>
      <c r="I44" s="189"/>
      <c r="J44" s="189"/>
      <c r="K44" s="190"/>
      <c r="L44" s="45"/>
      <c r="M44" s="113" t="s">
        <v>69</v>
      </c>
      <c r="N44" s="114"/>
      <c r="O44" s="114"/>
      <c r="P44" s="115"/>
      <c r="Q44" s="116"/>
      <c r="R44" s="117"/>
      <c r="S44" s="117"/>
      <c r="T44" s="117"/>
      <c r="U44" s="118"/>
      <c r="V44" s="59"/>
    </row>
    <row r="45" spans="1:22" ht="3" customHeight="1" thickBot="1" x14ac:dyDescent="0.3">
      <c r="A45" s="58"/>
      <c r="B45" s="16"/>
      <c r="C45" s="16"/>
      <c r="D45" s="16"/>
      <c r="E45" s="16"/>
      <c r="F45" s="16"/>
      <c r="G45" s="16"/>
      <c r="H45" s="45"/>
      <c r="I45" s="45"/>
      <c r="J45" s="16"/>
      <c r="K45" s="16"/>
      <c r="L45" s="16"/>
      <c r="M45" s="16"/>
      <c r="N45" s="16"/>
      <c r="O45" s="16"/>
      <c r="P45" s="16"/>
      <c r="Q45" s="191"/>
      <c r="R45" s="192"/>
      <c r="S45" s="192"/>
      <c r="T45" s="192"/>
      <c r="U45" s="193"/>
      <c r="V45" s="59"/>
    </row>
    <row r="46" spans="1:22" ht="15.75" thickBot="1" x14ac:dyDescent="0.3">
      <c r="A46" s="58"/>
      <c r="B46" s="185" t="s">
        <v>53</v>
      </c>
      <c r="C46" s="186"/>
      <c r="D46" s="187"/>
      <c r="E46" s="197"/>
      <c r="F46" s="198"/>
      <c r="G46" s="198"/>
      <c r="H46" s="198"/>
      <c r="I46" s="198"/>
      <c r="J46" s="198"/>
      <c r="K46" s="199"/>
      <c r="L46" s="45"/>
      <c r="M46" s="113" t="s">
        <v>53</v>
      </c>
      <c r="N46" s="114"/>
      <c r="O46" s="114"/>
      <c r="P46" s="115"/>
      <c r="Q46" s="194"/>
      <c r="R46" s="195"/>
      <c r="S46" s="195"/>
      <c r="T46" s="195"/>
      <c r="U46" s="196"/>
      <c r="V46" s="59"/>
    </row>
    <row r="47" spans="1:22" ht="3" customHeight="1" thickBot="1" x14ac:dyDescent="0.25">
      <c r="A47" s="58"/>
      <c r="B47" s="16"/>
      <c r="C47" s="16"/>
      <c r="D47" s="16"/>
      <c r="E47" s="16"/>
      <c r="F47" s="16"/>
      <c r="G47" s="16"/>
      <c r="H47" s="45"/>
      <c r="I47" s="16"/>
      <c r="J47" s="16"/>
      <c r="K47" s="16"/>
      <c r="L47" s="16"/>
      <c r="M47" s="45"/>
      <c r="N47" s="16"/>
      <c r="O47" s="16"/>
      <c r="P47" s="16"/>
      <c r="Q47" s="16"/>
      <c r="R47" s="16"/>
      <c r="S47" s="45"/>
      <c r="T47" s="45"/>
      <c r="U47" s="45"/>
      <c r="V47" s="59"/>
    </row>
    <row r="48" spans="1:22" ht="17.100000000000001" thickBot="1" x14ac:dyDescent="0.25">
      <c r="A48" s="58"/>
      <c r="B48" s="113" t="s">
        <v>56</v>
      </c>
      <c r="C48" s="115"/>
      <c r="D48" s="188"/>
      <c r="E48" s="189"/>
      <c r="F48" s="189"/>
      <c r="G48" s="189"/>
      <c r="H48" s="189"/>
      <c r="I48" s="189"/>
      <c r="J48" s="189"/>
      <c r="K48" s="190"/>
      <c r="L48" s="45"/>
      <c r="M48" s="113" t="s">
        <v>56</v>
      </c>
      <c r="N48" s="115"/>
      <c r="O48" s="203"/>
      <c r="P48" s="204"/>
      <c r="Q48" s="204"/>
      <c r="R48" s="204"/>
      <c r="S48" s="204"/>
      <c r="T48" s="204"/>
      <c r="U48" s="205"/>
      <c r="V48" s="59"/>
    </row>
    <row r="49" spans="1:22" ht="3" customHeight="1" thickBot="1" x14ac:dyDescent="0.3">
      <c r="A49" s="58"/>
      <c r="B49" s="16"/>
      <c r="C49" s="16"/>
      <c r="D49" s="16"/>
      <c r="E49" s="16"/>
      <c r="F49" s="16"/>
      <c r="G49" s="16"/>
      <c r="H49" s="45"/>
      <c r="I49" s="16"/>
      <c r="J49" s="16"/>
      <c r="K49" s="16"/>
      <c r="L49" s="16"/>
      <c r="M49" s="16"/>
      <c r="N49" s="16"/>
      <c r="O49" s="16"/>
      <c r="P49" s="16"/>
      <c r="Q49" s="16"/>
      <c r="R49" s="16"/>
      <c r="S49" s="45"/>
      <c r="T49" s="45"/>
      <c r="U49" s="45"/>
      <c r="V49" s="59"/>
    </row>
    <row r="50" spans="1:22" ht="15.75" thickBot="1" x14ac:dyDescent="0.3">
      <c r="A50" s="58"/>
      <c r="B50" s="188"/>
      <c r="C50" s="189"/>
      <c r="D50" s="189"/>
      <c r="E50" s="189"/>
      <c r="F50" s="189"/>
      <c r="G50" s="189"/>
      <c r="H50" s="189"/>
      <c r="I50" s="189"/>
      <c r="J50" s="189"/>
      <c r="K50" s="190"/>
      <c r="L50" s="45"/>
      <c r="M50" s="116"/>
      <c r="N50" s="117"/>
      <c r="O50" s="117"/>
      <c r="P50" s="117"/>
      <c r="Q50" s="117"/>
      <c r="R50" s="117"/>
      <c r="S50" s="117"/>
      <c r="T50" s="117"/>
      <c r="U50" s="118"/>
      <c r="V50" s="59"/>
    </row>
    <row r="51" spans="1:22" ht="3" customHeight="1" thickBot="1" x14ac:dyDescent="0.3">
      <c r="A51" s="58"/>
      <c r="B51" s="16"/>
      <c r="C51" s="16"/>
      <c r="D51" s="16"/>
      <c r="E51" s="16"/>
      <c r="F51" s="16"/>
      <c r="G51" s="16"/>
      <c r="H51" s="45"/>
      <c r="I51" s="16"/>
      <c r="J51" s="16"/>
      <c r="K51" s="16"/>
      <c r="L51" s="16"/>
      <c r="M51" s="16"/>
      <c r="N51" s="16"/>
      <c r="O51" s="16"/>
      <c r="P51" s="16"/>
      <c r="Q51" s="16"/>
      <c r="R51" s="16"/>
      <c r="S51" s="45"/>
      <c r="T51" s="45"/>
      <c r="U51" s="45"/>
      <c r="V51" s="59"/>
    </row>
    <row r="52" spans="1:22" ht="15.75" thickBot="1" x14ac:dyDescent="0.3">
      <c r="A52" s="58"/>
      <c r="B52" s="188"/>
      <c r="C52" s="189"/>
      <c r="D52" s="189"/>
      <c r="E52" s="189"/>
      <c r="F52" s="189"/>
      <c r="G52" s="189"/>
      <c r="H52" s="189"/>
      <c r="I52" s="189"/>
      <c r="J52" s="189"/>
      <c r="K52" s="190"/>
      <c r="L52" s="45"/>
      <c r="M52" s="116"/>
      <c r="N52" s="117"/>
      <c r="O52" s="117"/>
      <c r="P52" s="117"/>
      <c r="Q52" s="117"/>
      <c r="R52" s="117"/>
      <c r="S52" s="117"/>
      <c r="T52" s="117"/>
      <c r="U52" s="118"/>
      <c r="V52" s="59"/>
    </row>
    <row r="53" spans="1:22" ht="3" customHeight="1" thickBot="1" x14ac:dyDescent="0.3">
      <c r="A53" s="58"/>
      <c r="B53" s="16"/>
      <c r="C53" s="16"/>
      <c r="D53" s="16"/>
      <c r="E53" s="16"/>
      <c r="F53" s="16"/>
      <c r="G53" s="16"/>
      <c r="H53" s="45"/>
      <c r="I53" s="16"/>
      <c r="J53" s="16"/>
      <c r="K53" s="16"/>
      <c r="L53" s="16"/>
      <c r="M53" s="16"/>
      <c r="N53" s="16"/>
      <c r="O53" s="16"/>
      <c r="P53" s="16"/>
      <c r="Q53" s="16"/>
      <c r="R53" s="16"/>
      <c r="S53" s="45"/>
      <c r="T53" s="45"/>
      <c r="U53" s="45"/>
      <c r="V53" s="59"/>
    </row>
    <row r="54" spans="1:22" ht="15.75" thickBot="1" x14ac:dyDescent="0.3">
      <c r="A54" s="58"/>
      <c r="B54" s="113" t="s">
        <v>58</v>
      </c>
      <c r="C54" s="115"/>
      <c r="D54" s="188"/>
      <c r="E54" s="189"/>
      <c r="F54" s="189"/>
      <c r="G54" s="189"/>
      <c r="H54" s="189"/>
      <c r="I54" s="189"/>
      <c r="J54" s="189"/>
      <c r="K54" s="190"/>
      <c r="L54" s="45"/>
      <c r="M54" s="201" t="s">
        <v>58</v>
      </c>
      <c r="N54" s="202"/>
      <c r="O54" s="116"/>
      <c r="P54" s="117"/>
      <c r="Q54" s="117"/>
      <c r="R54" s="117"/>
      <c r="S54" s="117"/>
      <c r="T54" s="117"/>
      <c r="U54" s="118"/>
      <c r="V54" s="59"/>
    </row>
    <row r="55" spans="1:22" ht="3" customHeight="1" thickBot="1" x14ac:dyDescent="0.3">
      <c r="A55" s="58"/>
      <c r="B55" s="16"/>
      <c r="C55" s="16"/>
      <c r="D55" s="16"/>
      <c r="E55" s="16"/>
      <c r="F55" s="16"/>
      <c r="G55" s="16"/>
      <c r="H55" s="45"/>
      <c r="I55" s="16"/>
      <c r="J55" s="16"/>
      <c r="K55" s="16"/>
      <c r="L55" s="16"/>
      <c r="M55" s="16"/>
      <c r="N55" s="16"/>
      <c r="O55" s="16"/>
      <c r="P55" s="16"/>
      <c r="Q55" s="16"/>
      <c r="R55" s="16"/>
      <c r="S55" s="45"/>
      <c r="T55" s="45"/>
      <c r="U55" s="45"/>
      <c r="V55" s="59"/>
    </row>
    <row r="56" spans="1:22" ht="15.75" thickBot="1" x14ac:dyDescent="0.3">
      <c r="A56" s="58"/>
      <c r="B56" s="113" t="s">
        <v>70</v>
      </c>
      <c r="C56" s="115"/>
      <c r="D56" s="188"/>
      <c r="E56" s="189"/>
      <c r="F56" s="189"/>
      <c r="G56" s="189"/>
      <c r="H56" s="189"/>
      <c r="I56" s="189"/>
      <c r="J56" s="189"/>
      <c r="K56" s="190"/>
      <c r="L56" s="45"/>
      <c r="M56" s="201" t="s">
        <v>70</v>
      </c>
      <c r="N56" s="202"/>
      <c r="O56" s="116"/>
      <c r="P56" s="117"/>
      <c r="Q56" s="117"/>
      <c r="R56" s="117"/>
      <c r="S56" s="117"/>
      <c r="T56" s="117"/>
      <c r="U56" s="118"/>
      <c r="V56" s="59"/>
    </row>
    <row r="57" spans="1:22" ht="7.5" customHeight="1" thickBot="1" x14ac:dyDescent="0.3">
      <c r="A57" s="65"/>
      <c r="B57" s="66"/>
      <c r="C57" s="66"/>
      <c r="D57" s="66"/>
      <c r="E57" s="66"/>
      <c r="F57" s="66"/>
      <c r="G57" s="66"/>
      <c r="H57" s="66"/>
      <c r="I57" s="66"/>
      <c r="J57" s="66"/>
      <c r="K57" s="67"/>
      <c r="L57" s="66"/>
      <c r="M57" s="66"/>
      <c r="N57" s="66"/>
      <c r="O57" s="66"/>
      <c r="P57" s="66"/>
      <c r="Q57" s="66"/>
      <c r="R57" s="66"/>
      <c r="S57" s="66"/>
      <c r="T57" s="66"/>
      <c r="U57" s="66"/>
      <c r="V57" s="68"/>
    </row>
    <row r="58" spans="1:22" ht="15.75" x14ac:dyDescent="0.25">
      <c r="K58" s="40"/>
    </row>
    <row r="59" spans="1:22" ht="15.75" x14ac:dyDescent="0.25">
      <c r="K59" s="40"/>
    </row>
  </sheetData>
  <mergeCells count="68">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 ref="B40:L40"/>
    <mergeCell ref="M50:U50"/>
    <mergeCell ref="B44:D44"/>
    <mergeCell ref="E44:K44"/>
    <mergeCell ref="M44:P44"/>
    <mergeCell ref="Q44:U44"/>
    <mergeCell ref="Q45:U46"/>
    <mergeCell ref="B46:D46"/>
    <mergeCell ref="E46:K46"/>
    <mergeCell ref="M46:P46"/>
    <mergeCell ref="B42:K42"/>
    <mergeCell ref="M42:U42"/>
    <mergeCell ref="P22:U28"/>
    <mergeCell ref="B24:H24"/>
    <mergeCell ref="B26:H26"/>
    <mergeCell ref="B28:C28"/>
    <mergeCell ref="D28:H28"/>
    <mergeCell ref="J28:N30"/>
    <mergeCell ref="P29:U30"/>
    <mergeCell ref="B30:C30"/>
    <mergeCell ref="D30:H30"/>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10:U10"/>
    <mergeCell ref="B12:H12"/>
    <mergeCell ref="J12:N12"/>
    <mergeCell ref="P12:U16"/>
    <mergeCell ref="B14:D14"/>
    <mergeCell ref="E14:H14"/>
    <mergeCell ref="J14:L14"/>
    <mergeCell ref="M14:N14"/>
    <mergeCell ref="B16:D16"/>
    <mergeCell ref="E16:H16"/>
    <mergeCell ref="M2:O2"/>
    <mergeCell ref="P2:R2"/>
    <mergeCell ref="M4:O4"/>
    <mergeCell ref="P4:R4"/>
    <mergeCell ref="B5:L5"/>
  </mergeCells>
  <conditionalFormatting sqref="P4:P5">
    <cfRule type="cellIs" dxfId="12"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9</xdr:row>
                    <xdr:rowOff>0</xdr:rowOff>
                  </from>
                  <to>
                    <xdr:col>5</xdr:col>
                    <xdr:colOff>180975</xdr:colOff>
                    <xdr:row>10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180975</xdr:colOff>
                    <xdr:row>10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V152"/>
  <sheetViews>
    <sheetView workbookViewId="0">
      <selection activeCell="M14" sqref="M14"/>
    </sheetView>
  </sheetViews>
  <sheetFormatPr defaultColWidth="8.85546875" defaultRowHeight="15" x14ac:dyDescent="0.25"/>
  <cols>
    <col min="1" max="2" width="21.7109375" customWidth="1"/>
    <col min="3" max="3" width="22.42578125" customWidth="1"/>
    <col min="4" max="4" width="9.7109375" customWidth="1"/>
    <col min="5" max="6" width="10.7109375" bestFit="1" customWidth="1"/>
    <col min="7" max="7" width="16.28515625" customWidth="1"/>
    <col min="8" max="8" width="11.42578125" customWidth="1"/>
    <col min="9" max="9" width="13.28515625" customWidth="1"/>
    <col min="10" max="10" width="11.28515625" customWidth="1"/>
    <col min="11" max="11" width="11.140625" customWidth="1"/>
  </cols>
  <sheetData>
    <row r="1" spans="1:22" ht="45" x14ac:dyDescent="0.2">
      <c r="H1" s="21" t="s">
        <v>24</v>
      </c>
      <c r="I1" s="9" t="s">
        <v>72</v>
      </c>
      <c r="L1" s="14" t="s">
        <v>36</v>
      </c>
      <c r="M1" t="s">
        <v>25</v>
      </c>
    </row>
    <row r="2" spans="1:22" ht="6.75" customHeight="1" x14ac:dyDescent="0.2">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
      <c r="A3" t="s">
        <v>73</v>
      </c>
      <c r="B3" t="s">
        <v>74</v>
      </c>
      <c r="C3" t="s">
        <v>18</v>
      </c>
      <c r="D3" t="s">
        <v>71</v>
      </c>
      <c r="E3" t="s">
        <v>19</v>
      </c>
      <c r="F3" t="s">
        <v>20</v>
      </c>
      <c r="G3" t="s">
        <v>3</v>
      </c>
      <c r="H3" t="str">
        <f ca="1">OFFSET(setUp!$B$11,Entry_Ind!H2,0)</f>
        <v>12.5m Ropes</v>
      </c>
      <c r="I3" t="str">
        <f ca="1">OFFSET(setUp!$B$11,Entry_Ind!I2,0)</f>
        <v>200m Obs</v>
      </c>
      <c r="J3" t="str">
        <f ca="1">OFFSET(setUp!$B$11,Entry_Ind!J2,0)</f>
        <v>50m Carry</v>
      </c>
      <c r="K3" t="str">
        <f ca="1">OFFSET(setUp!$B$11,Entry_Ind!K2,0)</f>
        <v>100m Carry</v>
      </c>
      <c r="L3" t="str">
        <f ca="1">OFFSET(setUp!$B$11,Entry_Ind!L2,0)</f>
        <v>6 x 50 Obs</v>
      </c>
      <c r="M3" t="str">
        <f ca="1">OFFSET(setUp!$B$11,Entry_Ind!M2,0)</f>
        <v>6 x 50 Free</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
      <c r="A4" s="23" t="s">
        <v>75</v>
      </c>
      <c r="B4" s="23" t="s">
        <v>76</v>
      </c>
      <c r="C4" s="23">
        <v>30046473</v>
      </c>
      <c r="D4" s="23" t="s">
        <v>27</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
      <c r="A5" s="23" t="s">
        <v>77</v>
      </c>
      <c r="B5" s="23" t="s">
        <v>78</v>
      </c>
      <c r="C5" s="23"/>
      <c r="D5" s="23" t="s">
        <v>30</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
      <c r="A6" s="23" t="s">
        <v>80</v>
      </c>
      <c r="B6" s="23" t="s">
        <v>81</v>
      </c>
      <c r="C6" s="23"/>
      <c r="D6" s="23" t="s">
        <v>27</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
      <c r="A7" s="23" t="s">
        <v>84</v>
      </c>
      <c r="B7" s="23" t="s">
        <v>85</v>
      </c>
      <c r="C7" s="23"/>
      <c r="D7" s="23" t="s">
        <v>30</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
      <c r="A8" s="4" t="s">
        <v>107</v>
      </c>
      <c r="B8" s="4" t="s">
        <v>108</v>
      </c>
      <c r="C8" s="4">
        <v>1</v>
      </c>
      <c r="D8" s="4" t="s">
        <v>96</v>
      </c>
      <c r="E8" s="7">
        <v>18264</v>
      </c>
      <c r="F8" s="8">
        <f>IF(E8="","",DATEDIF(E8,setUp!$C$5,"Y"))</f>
        <v>65</v>
      </c>
      <c r="G8" s="29" t="s">
        <v>94</v>
      </c>
      <c r="H8" s="17">
        <v>1</v>
      </c>
      <c r="I8" s="17" t="s">
        <v>104</v>
      </c>
      <c r="J8" s="17">
        <v>1</v>
      </c>
      <c r="K8" s="17">
        <v>1</v>
      </c>
      <c r="L8" s="17"/>
      <c r="M8" s="17"/>
      <c r="N8" s="17"/>
      <c r="O8" s="17"/>
      <c r="P8" s="17"/>
      <c r="Q8" s="17"/>
      <c r="R8" s="17"/>
      <c r="S8" s="17"/>
      <c r="T8" s="17"/>
      <c r="U8" s="28" t="str">
        <f ca="1">OFFSET(setUp!$B$8,0,processing_ind!D7)</f>
        <v>Open</v>
      </c>
      <c r="V8" s="28" t="str">
        <f ca="1">OFFSET(setUp!$B$8,0,processing_ind!C7)</f>
        <v>Open</v>
      </c>
    </row>
    <row r="9" spans="1:22" x14ac:dyDescent="0.2">
      <c r="A9" s="4" t="s">
        <v>109</v>
      </c>
      <c r="B9" s="4" t="s">
        <v>110</v>
      </c>
      <c r="C9" s="4">
        <v>1</v>
      </c>
      <c r="D9" s="74" t="s">
        <v>96</v>
      </c>
      <c r="E9" s="7">
        <v>18264</v>
      </c>
      <c r="F9" s="8">
        <f>IF(E9="","",DATEDIF(E9,setUp!$C$5,"Y"))</f>
        <v>65</v>
      </c>
      <c r="G9" s="29" t="s">
        <v>94</v>
      </c>
      <c r="H9" s="17" t="s">
        <v>104</v>
      </c>
      <c r="I9" s="17">
        <v>1</v>
      </c>
      <c r="J9" s="17" t="s">
        <v>104</v>
      </c>
      <c r="K9" s="17" t="s">
        <v>104</v>
      </c>
      <c r="L9" s="17"/>
      <c r="M9" s="17"/>
      <c r="N9" s="17"/>
      <c r="O9" s="17"/>
      <c r="P9" s="17"/>
      <c r="Q9" s="17"/>
      <c r="R9" s="17"/>
      <c r="S9" s="17"/>
      <c r="T9" s="17"/>
      <c r="U9" s="28" t="str">
        <f ca="1">OFFSET(setUp!$B$8,0,processing_ind!D8)</f>
        <v>Open</v>
      </c>
      <c r="V9" s="28" t="str">
        <f ca="1">OFFSET(setUp!$B$8,0,processing_ind!C8)</f>
        <v>Open</v>
      </c>
    </row>
    <row r="10" spans="1:22" x14ac:dyDescent="0.2">
      <c r="A10" s="4" t="s">
        <v>111</v>
      </c>
      <c r="B10" s="4" t="s">
        <v>112</v>
      </c>
      <c r="C10" s="4">
        <v>1</v>
      </c>
      <c r="D10" s="74" t="s">
        <v>96</v>
      </c>
      <c r="E10" s="7">
        <v>18264</v>
      </c>
      <c r="F10" s="8">
        <f>IF(E10="","",DATEDIF(E10,setUp!$C$5,"Y"))</f>
        <v>65</v>
      </c>
      <c r="G10" s="29" t="s">
        <v>94</v>
      </c>
      <c r="H10" s="17">
        <v>1</v>
      </c>
      <c r="I10" s="17" t="s">
        <v>104</v>
      </c>
      <c r="J10" s="17">
        <v>1</v>
      </c>
      <c r="K10" s="17" t="s">
        <v>104</v>
      </c>
      <c r="L10" s="17"/>
      <c r="M10" s="17"/>
      <c r="N10" s="17"/>
      <c r="O10" s="17"/>
      <c r="P10" s="17"/>
      <c r="Q10" s="17"/>
      <c r="R10" s="17"/>
      <c r="S10" s="17"/>
      <c r="T10" s="17"/>
      <c r="U10" s="28" t="str">
        <f ca="1">OFFSET(setUp!$B$8,0,processing_ind!D9)</f>
        <v>Open</v>
      </c>
      <c r="V10" s="28" t="str">
        <f ca="1">OFFSET(setUp!$B$8,0,processing_ind!C9)</f>
        <v>Open</v>
      </c>
    </row>
    <row r="11" spans="1:22" x14ac:dyDescent="0.2">
      <c r="A11" s="4" t="s">
        <v>113</v>
      </c>
      <c r="B11" s="4" t="s">
        <v>114</v>
      </c>
      <c r="C11" s="4">
        <v>1</v>
      </c>
      <c r="D11" s="74" t="s">
        <v>96</v>
      </c>
      <c r="E11" s="7">
        <v>18264</v>
      </c>
      <c r="F11" s="8">
        <f>IF(E11="","",DATEDIF(E11,setUp!$C$5,"Y"))</f>
        <v>65</v>
      </c>
      <c r="G11" s="29" t="s">
        <v>94</v>
      </c>
      <c r="H11" s="17" t="s">
        <v>104</v>
      </c>
      <c r="I11" s="17" t="s">
        <v>104</v>
      </c>
      <c r="J11" s="17">
        <v>1</v>
      </c>
      <c r="K11" s="17">
        <v>1</v>
      </c>
      <c r="L11" s="17"/>
      <c r="M11" s="17"/>
      <c r="N11" s="17"/>
      <c r="O11" s="17"/>
      <c r="P11" s="17"/>
      <c r="Q11" s="17"/>
      <c r="R11" s="17"/>
      <c r="S11" s="17"/>
      <c r="T11" s="17"/>
      <c r="U11" s="28" t="str">
        <f ca="1">OFFSET(setUp!$B$8,0,processing_ind!D10)</f>
        <v>Open</v>
      </c>
      <c r="V11" s="28" t="str">
        <f ca="1">OFFSET(setUp!$B$8,0,processing_ind!C10)</f>
        <v>Open</v>
      </c>
    </row>
    <row r="12" spans="1:22" x14ac:dyDescent="0.2">
      <c r="A12" s="4" t="s">
        <v>107</v>
      </c>
      <c r="B12" s="4" t="s">
        <v>105</v>
      </c>
      <c r="C12" s="4">
        <v>1</v>
      </c>
      <c r="D12" s="74" t="s">
        <v>96</v>
      </c>
      <c r="E12" s="7">
        <v>18264</v>
      </c>
      <c r="F12" s="8">
        <f>IF(E12="","",DATEDIF(E12,setUp!$C$5,"Y"))</f>
        <v>65</v>
      </c>
      <c r="G12" s="29" t="s">
        <v>94</v>
      </c>
      <c r="H12" s="17">
        <v>1</v>
      </c>
      <c r="I12" s="17" t="s">
        <v>104</v>
      </c>
      <c r="J12" s="17" t="s">
        <v>104</v>
      </c>
      <c r="K12" s="17" t="s">
        <v>104</v>
      </c>
      <c r="L12" s="17"/>
      <c r="M12" s="17"/>
      <c r="N12" s="17"/>
      <c r="O12" s="17"/>
      <c r="P12" s="17"/>
      <c r="Q12" s="17"/>
      <c r="R12" s="17"/>
      <c r="S12" s="17"/>
      <c r="T12" s="17"/>
      <c r="U12" s="28" t="str">
        <f ca="1">OFFSET(setUp!$B$8,0,processing_ind!D11)</f>
        <v>Open</v>
      </c>
      <c r="V12" s="28" t="str">
        <f ca="1">OFFSET(setUp!$B$8,0,processing_ind!C11)</f>
        <v>Open</v>
      </c>
    </row>
    <row r="13" spans="1:22" x14ac:dyDescent="0.2">
      <c r="A13" s="4" t="s">
        <v>115</v>
      </c>
      <c r="B13" s="4" t="s">
        <v>116</v>
      </c>
      <c r="C13" s="4">
        <v>1</v>
      </c>
      <c r="D13" s="74" t="s">
        <v>96</v>
      </c>
      <c r="E13" s="7">
        <v>18264</v>
      </c>
      <c r="F13" s="8">
        <f>IF(E13="","",DATEDIF(E13,setUp!$C$5,"Y"))</f>
        <v>65</v>
      </c>
      <c r="G13" s="29" t="s">
        <v>94</v>
      </c>
      <c r="H13" s="17" t="s">
        <v>104</v>
      </c>
      <c r="I13" s="17" t="s">
        <v>104</v>
      </c>
      <c r="J13" s="17">
        <v>1</v>
      </c>
      <c r="K13" s="17" t="s">
        <v>104</v>
      </c>
      <c r="L13" s="17"/>
      <c r="M13" s="17"/>
      <c r="N13" s="17"/>
      <c r="O13" s="17"/>
      <c r="P13" s="17"/>
      <c r="Q13" s="17"/>
      <c r="R13" s="17"/>
      <c r="S13" s="17"/>
      <c r="T13" s="17"/>
      <c r="U13" s="28" t="str">
        <f ca="1">OFFSET(setUp!$B$8,0,processing_ind!D12)</f>
        <v>Open</v>
      </c>
      <c r="V13" s="28" t="str">
        <f ca="1">OFFSET(setUp!$B$8,0,processing_ind!C12)</f>
        <v>Open</v>
      </c>
    </row>
    <row r="14" spans="1:22" x14ac:dyDescent="0.2">
      <c r="A14" s="4" t="s">
        <v>121</v>
      </c>
      <c r="B14" s="4" t="s">
        <v>121</v>
      </c>
      <c r="C14" s="4">
        <v>1</v>
      </c>
      <c r="D14" s="74" t="s">
        <v>96</v>
      </c>
      <c r="E14" s="7">
        <v>32874</v>
      </c>
      <c r="F14" s="8">
        <f>IF(E14="","",DATEDIF(E14,setUp!$C$5,"Y"))</f>
        <v>25</v>
      </c>
      <c r="G14" s="29" t="s">
        <v>6</v>
      </c>
      <c r="H14" s="17">
        <v>1.1574074074074073E-4</v>
      </c>
      <c r="I14" s="17">
        <v>1.1574074074074073E-4</v>
      </c>
      <c r="J14" s="17">
        <v>1.1574074074074073E-4</v>
      </c>
      <c r="K14" s="17">
        <v>1.1574074074074073E-4</v>
      </c>
      <c r="L14" s="17">
        <v>1.1574074074074073E-4</v>
      </c>
      <c r="M14" s="17">
        <v>1.1574074074074073E-4</v>
      </c>
      <c r="N14" s="17"/>
      <c r="O14" s="17"/>
      <c r="P14" s="17"/>
      <c r="Q14" s="17"/>
      <c r="R14" s="17"/>
      <c r="S14" s="17"/>
      <c r="T14" s="17"/>
      <c r="U14" s="28" t="str">
        <f ca="1">OFFSET(setUp!$B$8,0,processing_ind!D13)</f>
        <v>Open</v>
      </c>
      <c r="V14" s="28" t="str">
        <f ca="1">OFFSET(setUp!$B$8,0,processing_ind!C13)</f>
        <v>Open</v>
      </c>
    </row>
    <row r="15" spans="1:22" x14ac:dyDescent="0.2">
      <c r="A15" s="4"/>
      <c r="B15" s="4"/>
      <c r="C15" s="4"/>
      <c r="D15" s="74"/>
      <c r="E15" s="7"/>
      <c r="F15" s="8" t="str">
        <f>IF(E15="","",DATEDIF(E15,setUp!$C$5,"Y"))</f>
        <v/>
      </c>
      <c r="G15" s="29"/>
      <c r="H15" s="17"/>
      <c r="I15" s="17"/>
      <c r="J15" s="17"/>
      <c r="K15" s="17"/>
      <c r="L15" s="17"/>
      <c r="M15" s="17"/>
      <c r="N15" s="17"/>
      <c r="O15" s="17"/>
      <c r="P15" s="17"/>
      <c r="Q15" s="17"/>
      <c r="R15" s="17"/>
      <c r="S15" s="17"/>
      <c r="T15" s="17"/>
      <c r="U15" s="28" t="str">
        <f ca="1">OFFSET(setUp!$B$8,0,processing_ind!D14)</f>
        <v>AgeGroup</v>
      </c>
      <c r="V15" s="28" t="str">
        <f ca="1">OFFSET(setUp!$B$8,0,processing_ind!C14)</f>
        <v>AgeGroup</v>
      </c>
    </row>
    <row r="16" spans="1:22" x14ac:dyDescent="0.2">
      <c r="A16" s="4"/>
      <c r="B16" s="4"/>
      <c r="C16" s="4"/>
      <c r="D16" s="74"/>
      <c r="E16" s="7"/>
      <c r="F16" s="8" t="str">
        <f>IF(E16="","",DATEDIF(E16,setUp!$C$5,"Y"))</f>
        <v/>
      </c>
      <c r="G16" s="29"/>
      <c r="H16" s="17"/>
      <c r="I16" s="17"/>
      <c r="J16" s="17"/>
      <c r="K16" s="17"/>
      <c r="L16" s="17"/>
      <c r="M16" s="17"/>
      <c r="N16" s="17"/>
      <c r="O16" s="17"/>
      <c r="P16" s="17"/>
      <c r="Q16" s="17"/>
      <c r="R16" s="17"/>
      <c r="S16" s="17"/>
      <c r="T16" s="17"/>
      <c r="U16" s="28" t="str">
        <f ca="1">OFFSET(setUp!$B$8,0,processing_ind!D15)</f>
        <v>AgeGroup</v>
      </c>
      <c r="V16" s="28" t="str">
        <f ca="1">OFFSET(setUp!$B$8,0,processing_ind!C15)</f>
        <v>AgeGroup</v>
      </c>
    </row>
    <row r="17" spans="1:22" x14ac:dyDescent="0.2">
      <c r="A17" s="4"/>
      <c r="B17" s="4"/>
      <c r="C17" s="4"/>
      <c r="D17" s="74"/>
      <c r="E17" s="7"/>
      <c r="F17" s="8" t="str">
        <f>IF(E17="","",DATEDIF(E17,setUp!$C$5,"Y"))</f>
        <v/>
      </c>
      <c r="G17" s="29"/>
      <c r="H17" s="17"/>
      <c r="I17" s="17"/>
      <c r="J17" s="17"/>
      <c r="K17" s="17"/>
      <c r="L17" s="17"/>
      <c r="M17" s="17"/>
      <c r="N17" s="17"/>
      <c r="O17" s="17"/>
      <c r="P17" s="17"/>
      <c r="Q17" s="17"/>
      <c r="R17" s="17"/>
      <c r="S17" s="17"/>
      <c r="T17" s="17"/>
      <c r="U17" s="28" t="str">
        <f ca="1">OFFSET(setUp!$B$8,0,processing_ind!D16)</f>
        <v>AgeGroup</v>
      </c>
      <c r="V17" s="28" t="str">
        <f ca="1">OFFSET(setUp!$B$8,0,processing_ind!C16)</f>
        <v>AgeGroup</v>
      </c>
    </row>
    <row r="18" spans="1:22" x14ac:dyDescent="0.2">
      <c r="A18" s="4"/>
      <c r="B18" s="4"/>
      <c r="C18" s="4"/>
      <c r="D18" s="74"/>
      <c r="E18" s="7"/>
      <c r="F18" s="8" t="str">
        <f>IF(E18="","",DATEDIF(E18,setUp!$C$5,"Y"))</f>
        <v/>
      </c>
      <c r="G18" s="29"/>
      <c r="H18" s="17"/>
      <c r="I18" s="17"/>
      <c r="J18" s="17"/>
      <c r="K18" s="17"/>
      <c r="L18" s="17"/>
      <c r="M18" s="17"/>
      <c r="N18" s="17"/>
      <c r="O18" s="17"/>
      <c r="P18" s="17"/>
      <c r="Q18" s="17"/>
      <c r="R18" s="17"/>
      <c r="S18" s="17"/>
      <c r="T18" s="17"/>
      <c r="U18" s="28" t="str">
        <f ca="1">OFFSET(setUp!$B$8,0,processing_ind!D17)</f>
        <v>AgeGroup</v>
      </c>
      <c r="V18" s="28" t="str">
        <f ca="1">OFFSET(setUp!$B$8,0,processing_ind!C17)</f>
        <v>AgeGroup</v>
      </c>
    </row>
    <row r="19" spans="1:22" x14ac:dyDescent="0.2">
      <c r="A19" s="4"/>
      <c r="B19" s="4"/>
      <c r="C19" s="4"/>
      <c r="D19" s="74"/>
      <c r="E19" s="7"/>
      <c r="F19" s="8" t="str">
        <f>IF(E19="","",DATEDIF(E19,setUp!$C$5,"Y"))</f>
        <v/>
      </c>
      <c r="G19" s="29"/>
      <c r="H19" s="17"/>
      <c r="I19" s="17"/>
      <c r="J19" s="17"/>
      <c r="K19" s="17"/>
      <c r="L19" s="17"/>
      <c r="M19" s="17"/>
      <c r="N19" s="17"/>
      <c r="O19" s="17"/>
      <c r="P19" s="17"/>
      <c r="Q19" s="17"/>
      <c r="R19" s="17"/>
      <c r="S19" s="17"/>
      <c r="T19" s="17"/>
      <c r="U19" s="28" t="str">
        <f ca="1">OFFSET(setUp!$B$8,0,processing_ind!D18)</f>
        <v>AgeGroup</v>
      </c>
      <c r="V19" s="28" t="str">
        <f ca="1">OFFSET(setUp!$B$8,0,processing_ind!C18)</f>
        <v>AgeGroup</v>
      </c>
    </row>
    <row r="20" spans="1:22" x14ac:dyDescent="0.2">
      <c r="A20" s="4"/>
      <c r="B20" s="4"/>
      <c r="C20" s="4"/>
      <c r="D20" s="74"/>
      <c r="E20" s="7"/>
      <c r="F20" s="8" t="str">
        <f>IF(E20="","",DATEDIF(E20,setUp!$C$5,"Y"))</f>
        <v/>
      </c>
      <c r="G20" s="29"/>
      <c r="H20" s="17"/>
      <c r="I20" s="17"/>
      <c r="J20" s="17"/>
      <c r="K20" s="17"/>
      <c r="L20" s="17"/>
      <c r="M20" s="17"/>
      <c r="N20" s="17"/>
      <c r="O20" s="17"/>
      <c r="P20" s="17"/>
      <c r="Q20" s="17"/>
      <c r="R20" s="17"/>
      <c r="S20" s="17"/>
      <c r="T20" s="17"/>
      <c r="U20" s="28" t="str">
        <f ca="1">OFFSET(setUp!$B$8,0,processing_ind!D19)</f>
        <v>AgeGroup</v>
      </c>
      <c r="V20" s="28" t="str">
        <f ca="1">OFFSET(setUp!$B$8,0,processing_ind!C19)</f>
        <v>AgeGroup</v>
      </c>
    </row>
    <row r="21" spans="1:22" x14ac:dyDescent="0.2">
      <c r="A21" s="4"/>
      <c r="B21" s="4"/>
      <c r="C21" s="4"/>
      <c r="D21" s="74"/>
      <c r="E21" s="7"/>
      <c r="F21" s="8" t="str">
        <f>IF(E21="","",DATEDIF(E21,setUp!$C$5,"Y"))</f>
        <v/>
      </c>
      <c r="G21" s="29"/>
      <c r="H21" s="17"/>
      <c r="I21" s="17"/>
      <c r="J21" s="17"/>
      <c r="K21" s="17"/>
      <c r="L21" s="17"/>
      <c r="M21" s="17"/>
      <c r="N21" s="17"/>
      <c r="O21" s="17"/>
      <c r="P21" s="17"/>
      <c r="Q21" s="17"/>
      <c r="R21" s="17"/>
      <c r="S21" s="17"/>
      <c r="T21" s="17"/>
      <c r="U21" s="28" t="str">
        <f ca="1">OFFSET(setUp!$B$8,0,processing_ind!D20)</f>
        <v>AgeGroup</v>
      </c>
      <c r="V21" s="28" t="str">
        <f ca="1">OFFSET(setUp!$B$8,0,processing_ind!C20)</f>
        <v>AgeGroup</v>
      </c>
    </row>
    <row r="22" spans="1:22" x14ac:dyDescent="0.2">
      <c r="A22" s="4"/>
      <c r="B22" s="4"/>
      <c r="C22" s="4"/>
      <c r="D22" s="74"/>
      <c r="E22" s="7"/>
      <c r="F22" s="8" t="str">
        <f>IF(E22="","",DATEDIF(E22,setUp!$C$5,"Y"))</f>
        <v/>
      </c>
      <c r="G22" s="29"/>
      <c r="H22" s="17"/>
      <c r="I22" s="17"/>
      <c r="J22" s="17"/>
      <c r="K22" s="17"/>
      <c r="L22" s="17"/>
      <c r="M22" s="17"/>
      <c r="N22" s="17"/>
      <c r="O22" s="17"/>
      <c r="P22" s="17"/>
      <c r="Q22" s="17"/>
      <c r="R22" s="17"/>
      <c r="S22" s="17"/>
      <c r="T22" s="17"/>
      <c r="U22" s="28" t="str">
        <f ca="1">OFFSET(setUp!$B$8,0,processing_ind!D21)</f>
        <v>AgeGroup</v>
      </c>
      <c r="V22" s="28" t="str">
        <f ca="1">OFFSET(setUp!$B$8,0,processing_ind!C21)</f>
        <v>AgeGroup</v>
      </c>
    </row>
    <row r="23" spans="1:22" x14ac:dyDescent="0.2">
      <c r="A23" s="4"/>
      <c r="B23" s="4"/>
      <c r="C23" s="4"/>
      <c r="D23" s="74"/>
      <c r="E23" s="7"/>
      <c r="F23" s="8" t="str">
        <f>IF(E23="","",DATEDIF(E23,setUp!$C$5,"Y"))</f>
        <v/>
      </c>
      <c r="G23" s="29"/>
      <c r="H23" s="17"/>
      <c r="I23" s="17"/>
      <c r="J23" s="17"/>
      <c r="K23" s="17"/>
      <c r="L23" s="17"/>
      <c r="M23" s="17"/>
      <c r="N23" s="17"/>
      <c r="O23" s="17"/>
      <c r="P23" s="17"/>
      <c r="Q23" s="17"/>
      <c r="R23" s="17"/>
      <c r="S23" s="17"/>
      <c r="T23" s="17"/>
      <c r="U23" s="28" t="str">
        <f ca="1">OFFSET(setUp!$B$8,0,processing_ind!D22)</f>
        <v>AgeGroup</v>
      </c>
      <c r="V23" s="28" t="str">
        <f ca="1">OFFSET(setUp!$B$8,0,processing_ind!C22)</f>
        <v>AgeGroup</v>
      </c>
    </row>
    <row r="24" spans="1:22" x14ac:dyDescent="0.2">
      <c r="A24" s="4"/>
      <c r="B24" s="4"/>
      <c r="C24" s="4"/>
      <c r="D24" s="74"/>
      <c r="E24" s="7"/>
      <c r="F24" s="8" t="str">
        <f>IF(E24="","",DATEDIF(E24,setUp!$C$5,"Y"))</f>
        <v/>
      </c>
      <c r="G24" s="29"/>
      <c r="H24" s="17"/>
      <c r="I24" s="17"/>
      <c r="J24" s="17"/>
      <c r="K24" s="17"/>
      <c r="L24" s="17"/>
      <c r="M24" s="17"/>
      <c r="N24" s="17"/>
      <c r="O24" s="17"/>
      <c r="P24" s="17"/>
      <c r="Q24" s="17"/>
      <c r="R24" s="17"/>
      <c r="S24" s="17"/>
      <c r="T24" s="17"/>
      <c r="U24" s="28" t="str">
        <f ca="1">OFFSET(setUp!$B$8,0,processing_ind!D23)</f>
        <v>AgeGroup</v>
      </c>
      <c r="V24" s="28" t="str">
        <f ca="1">OFFSET(setUp!$B$8,0,processing_ind!C23)</f>
        <v>AgeGroup</v>
      </c>
    </row>
    <row r="25" spans="1:22" x14ac:dyDescent="0.2">
      <c r="A25" s="4"/>
      <c r="B25" s="4"/>
      <c r="C25" s="4"/>
      <c r="D25" s="74"/>
      <c r="E25" s="7"/>
      <c r="F25" s="8" t="str">
        <f>IF(E25="","",DATEDIF(E25,setUp!$C$5,"Y"))</f>
        <v/>
      </c>
      <c r="G25" s="29"/>
      <c r="H25" s="17"/>
      <c r="I25" s="17"/>
      <c r="J25" s="17"/>
      <c r="K25" s="17"/>
      <c r="L25" s="17"/>
      <c r="M25" s="17"/>
      <c r="N25" s="17"/>
      <c r="O25" s="17"/>
      <c r="P25" s="17"/>
      <c r="Q25" s="17"/>
      <c r="R25" s="17"/>
      <c r="S25" s="17"/>
      <c r="T25" s="17"/>
      <c r="U25" s="28" t="str">
        <f ca="1">OFFSET(setUp!$B$8,0,processing_ind!D24)</f>
        <v>AgeGroup</v>
      </c>
      <c r="V25" s="28" t="str">
        <f ca="1">OFFSET(setUp!$B$8,0,processing_ind!C24)</f>
        <v>AgeGroup</v>
      </c>
    </row>
    <row r="26" spans="1:22" x14ac:dyDescent="0.2">
      <c r="A26" s="4"/>
      <c r="B26" s="4"/>
      <c r="C26" s="4"/>
      <c r="D26" s="74"/>
      <c r="E26" s="7"/>
      <c r="F26" s="8" t="str">
        <f>IF(E26="","",DATEDIF(E26,setUp!$C$5,"Y"))</f>
        <v/>
      </c>
      <c r="G26" s="29"/>
      <c r="H26" s="17"/>
      <c r="I26" s="17"/>
      <c r="J26" s="17"/>
      <c r="K26" s="17"/>
      <c r="L26" s="17"/>
      <c r="M26" s="17"/>
      <c r="N26" s="17"/>
      <c r="O26" s="17"/>
      <c r="P26" s="17"/>
      <c r="Q26" s="17"/>
      <c r="R26" s="17"/>
      <c r="S26" s="17"/>
      <c r="T26" s="17"/>
      <c r="U26" s="28" t="str">
        <f ca="1">OFFSET(setUp!$B$8,0,processing_ind!D25)</f>
        <v>AgeGroup</v>
      </c>
      <c r="V26" s="28" t="str">
        <f ca="1">OFFSET(setUp!$B$8,0,processing_ind!C25)</f>
        <v>AgeGroup</v>
      </c>
    </row>
    <row r="27" spans="1:22" x14ac:dyDescent="0.2">
      <c r="A27" s="4"/>
      <c r="B27" s="4"/>
      <c r="C27" s="4"/>
      <c r="D27" s="74"/>
      <c r="E27" s="7"/>
      <c r="F27" s="8" t="str">
        <f>IF(E27="","",DATEDIF(E27,setUp!$C$5,"Y"))</f>
        <v/>
      </c>
      <c r="G27" s="29"/>
      <c r="H27" s="17"/>
      <c r="I27" s="17"/>
      <c r="J27" s="17"/>
      <c r="K27" s="17"/>
      <c r="L27" s="17"/>
      <c r="M27" s="17"/>
      <c r="N27" s="17"/>
      <c r="O27" s="17"/>
      <c r="P27" s="17"/>
      <c r="Q27" s="17"/>
      <c r="R27" s="17"/>
      <c r="S27" s="17"/>
      <c r="T27" s="17"/>
      <c r="U27" s="28" t="str">
        <f ca="1">OFFSET(setUp!$B$8,0,processing_ind!D26)</f>
        <v>AgeGroup</v>
      </c>
      <c r="V27" s="28" t="str">
        <f ca="1">OFFSET(setUp!$B$8,0,processing_ind!C26)</f>
        <v>AgeGroup</v>
      </c>
    </row>
    <row r="28" spans="1:22" x14ac:dyDescent="0.2">
      <c r="A28" s="4"/>
      <c r="B28" s="4"/>
      <c r="C28" s="4"/>
      <c r="D28" s="74"/>
      <c r="E28" s="7"/>
      <c r="F28" s="8" t="str">
        <f>IF(E28="","",DATEDIF(E28,setUp!$C$5,"Y"))</f>
        <v/>
      </c>
      <c r="G28" s="29"/>
      <c r="H28" s="17"/>
      <c r="I28" s="17"/>
      <c r="J28" s="17"/>
      <c r="K28" s="17"/>
      <c r="L28" s="17"/>
      <c r="M28" s="17"/>
      <c r="N28" s="17"/>
      <c r="O28" s="17"/>
      <c r="P28" s="17"/>
      <c r="Q28" s="17"/>
      <c r="R28" s="17"/>
      <c r="S28" s="17"/>
      <c r="T28" s="17"/>
      <c r="U28" s="28" t="str">
        <f ca="1">OFFSET(setUp!$B$8,0,processing_ind!D27)</f>
        <v>AgeGroup</v>
      </c>
      <c r="V28" s="28" t="str">
        <f ca="1">OFFSET(setUp!$B$8,0,processing_ind!C27)</f>
        <v>AgeGroup</v>
      </c>
    </row>
    <row r="29" spans="1:22" x14ac:dyDescent="0.2">
      <c r="A29" s="4"/>
      <c r="B29" s="4"/>
      <c r="C29" s="4"/>
      <c r="D29" s="74"/>
      <c r="E29" s="7"/>
      <c r="F29" s="8" t="str">
        <f>IF(E29="","",DATEDIF(E29,setUp!$C$5,"Y"))</f>
        <v/>
      </c>
      <c r="G29" s="29"/>
      <c r="H29" s="17"/>
      <c r="I29" s="17"/>
      <c r="J29" s="17"/>
      <c r="K29" s="17"/>
      <c r="L29" s="17"/>
      <c r="M29" s="17"/>
      <c r="N29" s="17"/>
      <c r="O29" s="17"/>
      <c r="P29" s="17"/>
      <c r="Q29" s="17"/>
      <c r="R29" s="17"/>
      <c r="S29" s="17"/>
      <c r="T29" s="17"/>
      <c r="U29" s="28" t="str">
        <f ca="1">OFFSET(setUp!$B$8,0,processing_ind!D28)</f>
        <v>AgeGroup</v>
      </c>
      <c r="V29" s="28" t="str">
        <f ca="1">OFFSET(setUp!$B$8,0,processing_ind!C28)</f>
        <v>AgeGroup</v>
      </c>
    </row>
    <row r="30" spans="1:22" x14ac:dyDescent="0.2">
      <c r="A30" s="4"/>
      <c r="B30" s="4"/>
      <c r="C30" s="4"/>
      <c r="D30" s="74"/>
      <c r="E30" s="7"/>
      <c r="F30" s="8" t="str">
        <f>IF(E30="","",DATEDIF(E30,setUp!$C$5,"Y"))</f>
        <v/>
      </c>
      <c r="G30" s="29"/>
      <c r="H30" s="17"/>
      <c r="I30" s="17"/>
      <c r="J30" s="17"/>
      <c r="K30" s="17"/>
      <c r="L30" s="17"/>
      <c r="M30" s="17"/>
      <c r="N30" s="17"/>
      <c r="O30" s="17"/>
      <c r="P30" s="17"/>
      <c r="Q30" s="17"/>
      <c r="R30" s="17"/>
      <c r="S30" s="17"/>
      <c r="T30" s="17"/>
      <c r="U30" s="28" t="str">
        <f ca="1">OFFSET(setUp!$B$8,0,processing_ind!D29)</f>
        <v>AgeGroup</v>
      </c>
      <c r="V30" s="28" t="str">
        <f ca="1">OFFSET(setUp!$B$8,0,processing_ind!C29)</f>
        <v>AgeGroup</v>
      </c>
    </row>
    <row r="31" spans="1:22" x14ac:dyDescent="0.2">
      <c r="A31" s="4"/>
      <c r="B31" s="4"/>
      <c r="C31" s="4"/>
      <c r="D31" s="74"/>
      <c r="E31" s="7"/>
      <c r="F31" s="8" t="str">
        <f>IF(E31="","",DATEDIF(E31,setUp!$C$5,"Y"))</f>
        <v/>
      </c>
      <c r="G31" s="29"/>
      <c r="H31" s="17"/>
      <c r="I31" s="17"/>
      <c r="J31" s="17"/>
      <c r="K31" s="17"/>
      <c r="L31" s="17"/>
      <c r="M31" s="17"/>
      <c r="N31" s="17"/>
      <c r="O31" s="17"/>
      <c r="P31" s="17"/>
      <c r="Q31" s="17"/>
      <c r="R31" s="17"/>
      <c r="S31" s="17"/>
      <c r="T31" s="17"/>
      <c r="U31" s="28" t="str">
        <f ca="1">OFFSET(setUp!$B$8,0,processing_ind!D30)</f>
        <v>AgeGroup</v>
      </c>
      <c r="V31" s="28" t="str">
        <f ca="1">OFFSET(setUp!$B$8,0,processing_ind!C30)</f>
        <v>AgeGroup</v>
      </c>
    </row>
    <row r="32" spans="1:22" x14ac:dyDescent="0.2">
      <c r="A32" s="4"/>
      <c r="B32" s="4"/>
      <c r="C32" s="4"/>
      <c r="D32" s="74"/>
      <c r="E32" s="7"/>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
      <c r="A33" s="4"/>
      <c r="B33" s="4"/>
      <c r="C33" s="4"/>
      <c r="D33" s="74"/>
      <c r="E33" s="7"/>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
      <c r="A34" s="4"/>
      <c r="B34" s="4"/>
      <c r="C34" s="4"/>
      <c r="D34" s="74"/>
      <c r="E34" s="7"/>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5">
      <c r="A35" s="4"/>
      <c r="B35" s="4"/>
      <c r="C35" s="4"/>
      <c r="D35" s="74"/>
      <c r="E35" s="7"/>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5">
      <c r="A36" s="4"/>
      <c r="B36" s="4"/>
      <c r="C36" s="4"/>
      <c r="D36" s="74"/>
      <c r="E36" s="7"/>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5">
      <c r="A37" s="4"/>
      <c r="B37" s="4"/>
      <c r="C37" s="4"/>
      <c r="D37" s="74"/>
      <c r="E37" s="7"/>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5">
      <c r="A38" s="4"/>
      <c r="B38" s="4"/>
      <c r="C38" s="4"/>
      <c r="D38" s="74"/>
      <c r="E38" s="7"/>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5">
      <c r="A39" s="4"/>
      <c r="B39" s="4"/>
      <c r="C39" s="4"/>
      <c r="D39" s="74"/>
      <c r="E39" s="7"/>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5">
      <c r="A40" s="4"/>
      <c r="B40" s="4"/>
      <c r="C40" s="4"/>
      <c r="D40" s="74"/>
      <c r="E40" s="7"/>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5">
      <c r="A41" s="4"/>
      <c r="B41" s="4"/>
      <c r="C41" s="4"/>
      <c r="D41" s="74"/>
      <c r="E41" s="7"/>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5">
      <c r="A42" s="4"/>
      <c r="B42" s="4"/>
      <c r="C42" s="4"/>
      <c r="D42" s="74"/>
      <c r="E42" s="7"/>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5">
      <c r="A43" s="4"/>
      <c r="B43" s="4"/>
      <c r="C43" s="4"/>
      <c r="D43" s="74"/>
      <c r="E43" s="7"/>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5">
      <c r="A44" s="4"/>
      <c r="B44" s="4"/>
      <c r="C44" s="4"/>
      <c r="D44" s="74"/>
      <c r="E44" s="7"/>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5">
      <c r="A45" s="4"/>
      <c r="B45" s="4"/>
      <c r="C45" s="4"/>
      <c r="D45" s="74"/>
      <c r="E45" s="7"/>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5">
      <c r="A46" s="4"/>
      <c r="B46" s="4"/>
      <c r="C46" s="4"/>
      <c r="D46" s="74"/>
      <c r="E46" s="7"/>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5">
      <c r="A47" s="4"/>
      <c r="B47" s="4"/>
      <c r="C47" s="4"/>
      <c r="D47" s="74"/>
      <c r="E47" s="7"/>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5">
      <c r="A48" s="4"/>
      <c r="B48" s="4"/>
      <c r="C48" s="4"/>
      <c r="D48" s="74"/>
      <c r="E48" s="7"/>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5">
      <c r="A49" s="4"/>
      <c r="B49" s="4"/>
      <c r="C49" s="4"/>
      <c r="D49" s="74"/>
      <c r="E49" s="7"/>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5">
      <c r="A50" s="4"/>
      <c r="B50" s="4"/>
      <c r="C50" s="4"/>
      <c r="D50" s="74"/>
      <c r="E50" s="7"/>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5">
      <c r="A51" s="4"/>
      <c r="B51" s="4"/>
      <c r="C51" s="4"/>
      <c r="D51" s="74"/>
      <c r="E51" s="7"/>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5">
      <c r="A52" s="4"/>
      <c r="B52" s="4"/>
      <c r="C52" s="4"/>
      <c r="D52" s="74"/>
      <c r="E52" s="7"/>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5">
      <c r="A53" s="4"/>
      <c r="B53" s="4"/>
      <c r="C53" s="4"/>
      <c r="D53" s="74"/>
      <c r="E53" s="7"/>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5">
      <c r="A54" s="4"/>
      <c r="B54" s="4"/>
      <c r="C54" s="4"/>
      <c r="D54" s="74"/>
      <c r="E54" s="7"/>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5">
      <c r="A55" s="4"/>
      <c r="B55" s="4"/>
      <c r="C55" s="4"/>
      <c r="D55" s="74"/>
      <c r="E55" s="7"/>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5">
      <c r="A56" s="4"/>
      <c r="B56" s="4"/>
      <c r="C56" s="4"/>
      <c r="D56" s="74"/>
      <c r="E56" s="7"/>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5">
      <c r="A57" s="4"/>
      <c r="B57" s="4"/>
      <c r="C57" s="4"/>
      <c r="D57" s="74"/>
      <c r="E57" s="7"/>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5">
      <c r="A58" s="4"/>
      <c r="B58" s="4"/>
      <c r="C58" s="4"/>
      <c r="D58" s="74"/>
      <c r="E58" s="7"/>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5">
      <c r="A59" s="4"/>
      <c r="B59" s="4"/>
      <c r="C59" s="4"/>
      <c r="D59" s="74"/>
      <c r="E59" s="7"/>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5">
      <c r="A60" s="4"/>
      <c r="B60" s="4"/>
      <c r="C60" s="4"/>
      <c r="D60" s="74"/>
      <c r="E60" s="7"/>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5">
      <c r="A61" s="4"/>
      <c r="B61" s="4"/>
      <c r="C61" s="4"/>
      <c r="D61" s="74"/>
      <c r="E61" s="7"/>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5">
      <c r="A62" s="4"/>
      <c r="B62" s="4"/>
      <c r="C62" s="4"/>
      <c r="D62" s="74"/>
      <c r="E62" s="7"/>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5">
      <c r="A63" s="4"/>
      <c r="B63" s="4"/>
      <c r="C63" s="4"/>
      <c r="D63" s="74"/>
      <c r="E63" s="7"/>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5">
      <c r="A64" s="4"/>
      <c r="B64" s="4"/>
      <c r="C64" s="4"/>
      <c r="D64" s="74"/>
      <c r="E64" s="7"/>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5">
      <c r="A65" s="4"/>
      <c r="B65" s="4"/>
      <c r="C65" s="4"/>
      <c r="D65" s="74"/>
      <c r="E65" s="7"/>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5">
      <c r="A66" s="4"/>
      <c r="B66" s="4"/>
      <c r="C66" s="4"/>
      <c r="D66" s="74"/>
      <c r="E66" s="7"/>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5">
      <c r="A67" s="4"/>
      <c r="B67" s="4"/>
      <c r="C67" s="4"/>
      <c r="D67" s="74"/>
      <c r="E67" s="7"/>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5">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5">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5">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5">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5">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5">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5">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5">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5">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5">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5">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5">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5">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5">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5">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5">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5">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5">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5">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5">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5">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5">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5">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5">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5">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5">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5">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5">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5">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5">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5">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5">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5">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5">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5">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5">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5">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5">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5">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5">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5">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5">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5">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5">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5">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5">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5">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5">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5">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5">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5">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5">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5">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5">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5">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5">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5">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5">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5">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5">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5">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5">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5">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5">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5">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5">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5">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5">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5">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5">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5">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5">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5">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5">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5">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5">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5">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5">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5">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5">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5">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5">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5">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5">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5">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conditionalFormatting sqref="H3:T3">
    <cfRule type="cellIs" dxfId="11" priority="6" operator="equal">
      <formula>0</formula>
    </cfRule>
  </conditionalFormatting>
  <conditionalFormatting sqref="G4:G152">
    <cfRule type="cellIs" dxfId="10" priority="1" stopIfTrue="1" operator="equal">
      <formula>U4</formula>
    </cfRule>
    <cfRule type="cellIs" dxfId="9" priority="2"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3" stopIfTrue="1" id="{3C78B5FC-0732-4BF9-BDD7-E70CF047B30C}">
            <xm:f>IF(processing_ind!F3=2,1,0)</xm:f>
            <x14:dxf>
              <fill>
                <patternFill>
                  <bgColor rgb="FFFFC000"/>
                </patternFill>
              </fill>
            </x14:dxf>
          </x14:cfRule>
          <x14:cfRule type="expression" priority="4" stopIfTrue="1" id="{4DAC0B07-132B-4C3B-9BE3-519CC54AB98E}">
            <xm:f>IF(processing_ind!F3=1,1,0)</xm:f>
            <x14:dxf>
              <fill>
                <patternFill>
                  <bgColor rgb="FF92D050"/>
                </patternFill>
              </fill>
            </x14:dxf>
          </x14:cfRule>
          <xm:sqref>H4:T152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G14:G152</xm:sqref>
        </x14:dataValidation>
        <x14:dataValidation type="list" allowBlank="1" showInputMessage="1" showErrorMessage="1">
          <x14:formula1>
            <xm:f>setUp!$D$8:$G$8</xm:f>
          </x14:formula1>
          <xm:sqref>G8:G13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152"/>
  <sheetViews>
    <sheetView tabSelected="1" workbookViewId="0">
      <selection activeCell="I4" sqref="I4"/>
    </sheetView>
  </sheetViews>
  <sheetFormatPr defaultColWidth="8.85546875" defaultRowHeight="15" x14ac:dyDescent="0.25"/>
  <cols>
    <col min="1" max="1" width="21.7109375" customWidth="1"/>
    <col min="2" max="2" width="22.42578125" customWidth="1"/>
    <col min="3" max="3" width="9.7109375" customWidth="1"/>
    <col min="4" max="4" width="10.7109375" bestFit="1" customWidth="1"/>
    <col min="5" max="5" width="10.7109375" customWidth="1"/>
    <col min="6" max="6" width="10.42578125" customWidth="1"/>
    <col min="7" max="7" width="11.42578125" customWidth="1"/>
    <col min="8" max="8" width="13.28515625" customWidth="1"/>
    <col min="9" max="9" width="12.85546875" customWidth="1"/>
    <col min="10" max="10" width="11.140625" customWidth="1"/>
  </cols>
  <sheetData>
    <row r="1" spans="1:19" ht="45" x14ac:dyDescent="0.2">
      <c r="G1" s="21" t="s">
        <v>24</v>
      </c>
      <c r="H1" s="9" t="s">
        <v>72</v>
      </c>
      <c r="K1" s="14" t="s">
        <v>36</v>
      </c>
      <c r="L1" t="s">
        <v>25</v>
      </c>
    </row>
    <row r="2" spans="1:19" x14ac:dyDescent="0.2">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
      <c r="A3" t="s">
        <v>31</v>
      </c>
      <c r="B3" t="s">
        <v>32</v>
      </c>
      <c r="C3" t="s">
        <v>33</v>
      </c>
      <c r="D3" t="s">
        <v>34</v>
      </c>
      <c r="E3" t="s">
        <v>71</v>
      </c>
      <c r="F3" t="s">
        <v>3</v>
      </c>
      <c r="G3" t="str">
        <f ca="1">OFFSET(setUp!$B$26,Entry_Ind!H2,0)</f>
        <v>12.5m Line</v>
      </c>
      <c r="H3" t="str">
        <f ca="1">OFFSET(setUp!$B$26,Entry_Ind!I2,0)</f>
        <v>4 x 50 Obs</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
      <c r="A4" s="11" t="s">
        <v>121</v>
      </c>
      <c r="B4" s="11" t="s">
        <v>121</v>
      </c>
      <c r="C4" s="11" t="s">
        <v>121</v>
      </c>
      <c r="D4" s="11" t="s">
        <v>121</v>
      </c>
      <c r="E4" s="4" t="s">
        <v>96</v>
      </c>
      <c r="F4" s="4" t="s">
        <v>6</v>
      </c>
      <c r="G4" s="17">
        <v>1.1574074074074073E-4</v>
      </c>
      <c r="H4" s="17">
        <v>1.1574074074074073E-4</v>
      </c>
      <c r="I4" s="17">
        <v>1.1574074074074073E-4</v>
      </c>
      <c r="J4" s="17"/>
      <c r="K4" s="17"/>
      <c r="L4" s="17"/>
      <c r="M4" s="17"/>
      <c r="N4" s="17"/>
      <c r="O4" s="17"/>
      <c r="P4" s="17"/>
      <c r="Q4" s="17"/>
      <c r="R4" s="17"/>
      <c r="S4" s="17"/>
    </row>
    <row r="5" spans="1:19" x14ac:dyDescent="0.2">
      <c r="A5" s="11"/>
      <c r="B5" s="11"/>
      <c r="C5" s="11"/>
      <c r="D5" s="11"/>
      <c r="E5" s="4"/>
      <c r="F5" s="4"/>
      <c r="G5" s="17"/>
      <c r="H5" s="17"/>
      <c r="I5" s="17"/>
      <c r="J5" s="17"/>
      <c r="K5" s="17"/>
      <c r="L5" s="17"/>
      <c r="M5" s="17"/>
      <c r="N5" s="17"/>
      <c r="O5" s="17"/>
      <c r="P5" s="17"/>
      <c r="Q5" s="17"/>
      <c r="R5" s="17"/>
      <c r="S5" s="17"/>
    </row>
    <row r="6" spans="1:19" x14ac:dyDescent="0.2">
      <c r="A6" s="11"/>
      <c r="B6" s="11"/>
      <c r="C6" s="11"/>
      <c r="D6" s="11"/>
      <c r="E6" s="4"/>
      <c r="F6" s="4"/>
      <c r="G6" s="17"/>
      <c r="H6" s="17"/>
      <c r="I6" s="17"/>
      <c r="J6" s="17"/>
      <c r="K6" s="17"/>
      <c r="L6" s="17"/>
      <c r="M6" s="17"/>
      <c r="N6" s="17"/>
      <c r="O6" s="17"/>
      <c r="P6" s="17"/>
      <c r="Q6" s="17"/>
      <c r="R6" s="17"/>
      <c r="S6" s="17"/>
    </row>
    <row r="7" spans="1:19" x14ac:dyDescent="0.2">
      <c r="A7" s="11"/>
      <c r="B7" s="11"/>
      <c r="C7" s="11"/>
      <c r="D7" s="11"/>
      <c r="E7" s="4"/>
      <c r="F7" s="4"/>
      <c r="G7" s="17"/>
      <c r="H7" s="17"/>
      <c r="I7" s="17"/>
      <c r="J7" s="17"/>
      <c r="K7" s="17"/>
      <c r="L7" s="17"/>
      <c r="M7" s="17"/>
      <c r="N7" s="17"/>
      <c r="O7" s="17"/>
      <c r="P7" s="17"/>
      <c r="Q7" s="17"/>
      <c r="R7" s="17"/>
      <c r="S7" s="17"/>
    </row>
    <row r="8" spans="1:19" x14ac:dyDescent="0.2">
      <c r="A8" s="11"/>
      <c r="B8" s="11"/>
      <c r="C8" s="11"/>
      <c r="D8" s="11"/>
      <c r="E8" s="4"/>
      <c r="F8" s="4"/>
      <c r="G8" s="17"/>
      <c r="H8" s="17"/>
      <c r="I8" s="17"/>
      <c r="J8" s="17"/>
      <c r="K8" s="17"/>
      <c r="L8" s="17"/>
      <c r="M8" s="17"/>
      <c r="N8" s="17"/>
      <c r="O8" s="17"/>
      <c r="P8" s="17"/>
      <c r="Q8" s="17"/>
      <c r="R8" s="17"/>
      <c r="S8" s="17"/>
    </row>
    <row r="9" spans="1:19" x14ac:dyDescent="0.2">
      <c r="A9" s="11"/>
      <c r="B9" s="11"/>
      <c r="C9" s="11"/>
      <c r="D9" s="11"/>
      <c r="E9" s="4"/>
      <c r="F9" s="4"/>
      <c r="G9" s="17"/>
      <c r="H9" s="17"/>
      <c r="I9" s="17"/>
      <c r="J9" s="17"/>
      <c r="K9" s="17"/>
      <c r="L9" s="17"/>
      <c r="M9" s="17"/>
      <c r="N9" s="17"/>
      <c r="O9" s="17"/>
      <c r="P9" s="17"/>
      <c r="Q9" s="17"/>
      <c r="R9" s="17"/>
      <c r="S9" s="17"/>
    </row>
    <row r="10" spans="1:19" x14ac:dyDescent="0.2">
      <c r="A10" s="11"/>
      <c r="B10" s="11"/>
      <c r="C10" s="11"/>
      <c r="D10" s="11"/>
      <c r="E10" s="4"/>
      <c r="F10" s="4"/>
      <c r="G10" s="17"/>
      <c r="H10" s="17"/>
      <c r="I10" s="17"/>
      <c r="J10" s="17"/>
      <c r="K10" s="17"/>
      <c r="L10" s="17"/>
      <c r="M10" s="17"/>
      <c r="N10" s="17"/>
      <c r="O10" s="17"/>
      <c r="P10" s="17"/>
      <c r="Q10" s="17"/>
      <c r="R10" s="17"/>
      <c r="S10" s="17"/>
    </row>
    <row r="11" spans="1:19" x14ac:dyDescent="0.2">
      <c r="A11" s="11"/>
      <c r="B11" s="11"/>
      <c r="C11" s="11"/>
      <c r="D11" s="11"/>
      <c r="E11" s="4"/>
      <c r="F11" s="4"/>
      <c r="G11" s="17"/>
      <c r="H11" s="17"/>
      <c r="I11" s="17"/>
      <c r="J11" s="17"/>
      <c r="K11" s="17"/>
      <c r="L11" s="17"/>
      <c r="M11" s="17"/>
      <c r="N11" s="17"/>
      <c r="O11" s="17"/>
      <c r="P11" s="17"/>
      <c r="Q11" s="17"/>
      <c r="R11" s="17"/>
      <c r="S11" s="17"/>
    </row>
    <row r="12" spans="1:19" x14ac:dyDescent="0.2">
      <c r="A12" s="11"/>
      <c r="B12" s="11"/>
      <c r="C12" s="11"/>
      <c r="D12" s="11"/>
      <c r="E12" s="4"/>
      <c r="F12" s="4"/>
      <c r="G12" s="17"/>
      <c r="H12" s="17"/>
      <c r="I12" s="17"/>
      <c r="J12" s="17"/>
      <c r="K12" s="17"/>
      <c r="L12" s="17"/>
      <c r="M12" s="17"/>
      <c r="N12" s="17"/>
      <c r="O12" s="17"/>
      <c r="P12" s="17"/>
      <c r="Q12" s="17"/>
      <c r="R12" s="17"/>
      <c r="S12" s="17"/>
    </row>
    <row r="13" spans="1:19" x14ac:dyDescent="0.2">
      <c r="A13" s="11"/>
      <c r="B13" s="11"/>
      <c r="C13" s="11"/>
      <c r="D13" s="11"/>
      <c r="E13" s="4"/>
      <c r="F13" s="4"/>
      <c r="G13" s="17"/>
      <c r="H13" s="17"/>
      <c r="I13" s="17"/>
      <c r="J13" s="17"/>
      <c r="K13" s="17"/>
      <c r="L13" s="17"/>
      <c r="M13" s="17"/>
      <c r="N13" s="17"/>
      <c r="O13" s="17"/>
      <c r="P13" s="17"/>
      <c r="Q13" s="17"/>
      <c r="R13" s="17"/>
      <c r="S13" s="17"/>
    </row>
    <row r="14" spans="1:19" x14ac:dyDescent="0.2">
      <c r="A14" s="11"/>
      <c r="B14" s="11"/>
      <c r="C14" s="11"/>
      <c r="D14" s="11"/>
      <c r="E14" s="4"/>
      <c r="F14" s="4"/>
      <c r="G14" s="17"/>
      <c r="H14" s="17"/>
      <c r="I14" s="17"/>
      <c r="J14" s="17"/>
      <c r="K14" s="17"/>
      <c r="L14" s="17"/>
      <c r="M14" s="17"/>
      <c r="N14" s="17"/>
      <c r="O14" s="17"/>
      <c r="P14" s="17"/>
      <c r="Q14" s="17"/>
      <c r="R14" s="17"/>
      <c r="S14" s="17"/>
    </row>
    <row r="15" spans="1:19" x14ac:dyDescent="0.2">
      <c r="A15" s="11"/>
      <c r="B15" s="11"/>
      <c r="C15" s="11"/>
      <c r="D15" s="11"/>
      <c r="E15" s="4"/>
      <c r="F15" s="4"/>
      <c r="G15" s="17"/>
      <c r="H15" s="17"/>
      <c r="I15" s="17"/>
      <c r="J15" s="17"/>
      <c r="K15" s="17"/>
      <c r="L15" s="17"/>
      <c r="M15" s="17"/>
      <c r="N15" s="17"/>
      <c r="O15" s="17"/>
      <c r="P15" s="17"/>
      <c r="Q15" s="17"/>
      <c r="R15" s="17"/>
      <c r="S15" s="17"/>
    </row>
    <row r="16" spans="1:19" x14ac:dyDescent="0.2">
      <c r="A16" s="11"/>
      <c r="B16" s="11"/>
      <c r="C16" s="11"/>
      <c r="D16" s="11"/>
      <c r="E16" s="4"/>
      <c r="F16" s="4"/>
      <c r="G16" s="17"/>
      <c r="H16" s="17"/>
      <c r="I16" s="17"/>
      <c r="J16" s="17"/>
      <c r="K16" s="17"/>
      <c r="L16" s="17"/>
      <c r="M16" s="17"/>
      <c r="N16" s="17"/>
      <c r="O16" s="17"/>
      <c r="P16" s="17"/>
      <c r="Q16" s="17"/>
      <c r="R16" s="17"/>
      <c r="S16" s="17"/>
    </row>
    <row r="17" spans="1:19" x14ac:dyDescent="0.2">
      <c r="A17" s="11"/>
      <c r="B17" s="11"/>
      <c r="C17" s="11"/>
      <c r="D17" s="11"/>
      <c r="E17" s="4"/>
      <c r="F17" s="4"/>
      <c r="G17" s="17"/>
      <c r="H17" s="17"/>
      <c r="I17" s="17"/>
      <c r="J17" s="17"/>
      <c r="K17" s="17"/>
      <c r="L17" s="17"/>
      <c r="M17" s="17"/>
      <c r="N17" s="17"/>
      <c r="O17" s="17"/>
      <c r="P17" s="17"/>
      <c r="Q17" s="17"/>
      <c r="R17" s="17"/>
      <c r="S17" s="17"/>
    </row>
    <row r="18" spans="1:19" x14ac:dyDescent="0.2">
      <c r="A18" s="11"/>
      <c r="B18" s="11"/>
      <c r="C18" s="11"/>
      <c r="D18" s="11"/>
      <c r="E18" s="4"/>
      <c r="F18" s="4"/>
      <c r="G18" s="17"/>
      <c r="H18" s="17"/>
      <c r="I18" s="17"/>
      <c r="J18" s="17"/>
      <c r="K18" s="17"/>
      <c r="L18" s="17"/>
      <c r="M18" s="17"/>
      <c r="N18" s="17"/>
      <c r="O18" s="17"/>
      <c r="P18" s="17"/>
      <c r="Q18" s="17"/>
      <c r="R18" s="17"/>
      <c r="S18" s="17"/>
    </row>
    <row r="19" spans="1:19" x14ac:dyDescent="0.2">
      <c r="A19" s="11"/>
      <c r="B19" s="11"/>
      <c r="C19" s="11"/>
      <c r="D19" s="11"/>
      <c r="E19" s="4"/>
      <c r="F19" s="4"/>
      <c r="G19" s="17"/>
      <c r="H19" s="17"/>
      <c r="I19" s="17"/>
      <c r="J19" s="17"/>
      <c r="K19" s="17"/>
      <c r="L19" s="17"/>
      <c r="M19" s="17"/>
      <c r="N19" s="17"/>
      <c r="O19" s="17"/>
      <c r="P19" s="17"/>
      <c r="Q19" s="17"/>
      <c r="R19" s="17"/>
      <c r="S19" s="17"/>
    </row>
    <row r="20" spans="1:19" x14ac:dyDescent="0.2">
      <c r="A20" s="11"/>
      <c r="B20" s="11"/>
      <c r="C20" s="11"/>
      <c r="D20" s="11"/>
      <c r="E20" s="4"/>
      <c r="F20" s="4"/>
      <c r="G20" s="17"/>
      <c r="H20" s="17"/>
      <c r="I20" s="17"/>
      <c r="J20" s="17"/>
      <c r="K20" s="17"/>
      <c r="L20" s="17"/>
      <c r="M20" s="17"/>
      <c r="N20" s="17"/>
      <c r="O20" s="17"/>
      <c r="P20" s="17"/>
      <c r="Q20" s="17"/>
      <c r="R20" s="17"/>
      <c r="S20" s="17"/>
    </row>
    <row r="21" spans="1:19" x14ac:dyDescent="0.2">
      <c r="A21" s="11"/>
      <c r="B21" s="11"/>
      <c r="C21" s="11"/>
      <c r="D21" s="11"/>
      <c r="E21" s="4"/>
      <c r="F21" s="4"/>
      <c r="G21" s="17"/>
      <c r="H21" s="17"/>
      <c r="I21" s="17"/>
      <c r="J21" s="17"/>
      <c r="K21" s="17"/>
      <c r="L21" s="17"/>
      <c r="M21" s="17"/>
      <c r="N21" s="17"/>
      <c r="O21" s="17"/>
      <c r="P21" s="17"/>
      <c r="Q21" s="17"/>
      <c r="R21" s="17"/>
      <c r="S21" s="17"/>
    </row>
    <row r="22" spans="1:19" x14ac:dyDescent="0.2">
      <c r="A22" s="11"/>
      <c r="B22" s="11"/>
      <c r="C22" s="11"/>
      <c r="D22" s="11"/>
      <c r="E22" s="4"/>
      <c r="F22" s="4"/>
      <c r="G22" s="17"/>
      <c r="H22" s="17"/>
      <c r="I22" s="17"/>
      <c r="J22" s="17"/>
      <c r="K22" s="17"/>
      <c r="L22" s="17"/>
      <c r="M22" s="17"/>
      <c r="N22" s="17"/>
      <c r="O22" s="17"/>
      <c r="P22" s="17"/>
      <c r="Q22" s="17"/>
      <c r="R22" s="17"/>
      <c r="S22" s="17"/>
    </row>
    <row r="23" spans="1:19" x14ac:dyDescent="0.2">
      <c r="A23" s="11"/>
      <c r="B23" s="11"/>
      <c r="C23" s="11"/>
      <c r="D23" s="11"/>
      <c r="E23" s="4"/>
      <c r="F23" s="4"/>
      <c r="G23" s="17"/>
      <c r="H23" s="17"/>
      <c r="I23" s="17"/>
      <c r="J23" s="17"/>
      <c r="K23" s="17"/>
      <c r="L23" s="17"/>
      <c r="M23" s="17"/>
      <c r="N23" s="17"/>
      <c r="O23" s="17"/>
      <c r="P23" s="17"/>
      <c r="Q23" s="17"/>
      <c r="R23" s="17"/>
      <c r="S23" s="17"/>
    </row>
    <row r="24" spans="1:19" x14ac:dyDescent="0.2">
      <c r="A24" s="11"/>
      <c r="B24" s="11"/>
      <c r="C24" s="11"/>
      <c r="D24" s="11"/>
      <c r="E24" s="4"/>
      <c r="F24" s="4"/>
      <c r="G24" s="17"/>
      <c r="H24" s="17"/>
      <c r="I24" s="17"/>
      <c r="J24" s="17"/>
      <c r="K24" s="17"/>
      <c r="L24" s="17"/>
      <c r="M24" s="17"/>
      <c r="N24" s="17"/>
      <c r="O24" s="17"/>
      <c r="P24" s="17"/>
      <c r="Q24" s="17"/>
      <c r="R24" s="17"/>
      <c r="S24" s="17"/>
    </row>
    <row r="25" spans="1:19" x14ac:dyDescent="0.2">
      <c r="A25" s="11"/>
      <c r="B25" s="11"/>
      <c r="C25" s="11"/>
      <c r="D25" s="11"/>
      <c r="E25" s="4"/>
      <c r="F25" s="4"/>
      <c r="G25" s="17"/>
      <c r="H25" s="17"/>
      <c r="I25" s="17"/>
      <c r="J25" s="17"/>
      <c r="K25" s="17"/>
      <c r="L25" s="17"/>
      <c r="M25" s="17"/>
      <c r="N25" s="17"/>
      <c r="O25" s="17"/>
      <c r="P25" s="17"/>
      <c r="Q25" s="17"/>
      <c r="R25" s="17"/>
      <c r="S25" s="17"/>
    </row>
    <row r="26" spans="1:19" x14ac:dyDescent="0.2">
      <c r="A26" s="11"/>
      <c r="B26" s="11"/>
      <c r="C26" s="11"/>
      <c r="D26" s="11"/>
      <c r="E26" s="4"/>
      <c r="F26" s="4"/>
      <c r="G26" s="17"/>
      <c r="H26" s="17"/>
      <c r="I26" s="17"/>
      <c r="J26" s="17"/>
      <c r="K26" s="17"/>
      <c r="L26" s="17"/>
      <c r="M26" s="17"/>
      <c r="N26" s="17"/>
      <c r="O26" s="17"/>
      <c r="P26" s="17"/>
      <c r="Q26" s="17"/>
      <c r="R26" s="17"/>
      <c r="S26" s="17"/>
    </row>
    <row r="27" spans="1:19" x14ac:dyDescent="0.2">
      <c r="A27" s="11"/>
      <c r="B27" s="11"/>
      <c r="C27" s="11"/>
      <c r="D27" s="11"/>
      <c r="E27" s="4"/>
      <c r="F27" s="4"/>
      <c r="G27" s="17"/>
      <c r="H27" s="17"/>
      <c r="I27" s="17"/>
      <c r="J27" s="17"/>
      <c r="K27" s="17"/>
      <c r="L27" s="17"/>
      <c r="M27" s="17"/>
      <c r="N27" s="17"/>
      <c r="O27" s="17"/>
      <c r="P27" s="17"/>
      <c r="Q27" s="17"/>
      <c r="R27" s="17"/>
      <c r="S27" s="17"/>
    </row>
    <row r="28" spans="1:19" x14ac:dyDescent="0.2">
      <c r="A28" s="11"/>
      <c r="B28" s="11"/>
      <c r="C28" s="11"/>
      <c r="D28" s="11"/>
      <c r="E28" s="4"/>
      <c r="F28" s="4"/>
      <c r="G28" s="17"/>
      <c r="H28" s="17"/>
      <c r="I28" s="17"/>
      <c r="J28" s="17"/>
      <c r="K28" s="17"/>
      <c r="L28" s="17"/>
      <c r="M28" s="17"/>
      <c r="N28" s="17"/>
      <c r="O28" s="17"/>
      <c r="P28" s="17"/>
      <c r="Q28" s="17"/>
      <c r="R28" s="17"/>
      <c r="S28" s="17"/>
    </row>
    <row r="29" spans="1:19" x14ac:dyDescent="0.2">
      <c r="A29" s="11"/>
      <c r="B29" s="11"/>
      <c r="C29" s="11"/>
      <c r="D29" s="11"/>
      <c r="E29" s="4"/>
      <c r="F29" s="4"/>
      <c r="G29" s="17"/>
      <c r="H29" s="17"/>
      <c r="I29" s="17"/>
      <c r="J29" s="17"/>
      <c r="K29" s="17"/>
      <c r="L29" s="17"/>
      <c r="M29" s="17"/>
      <c r="N29" s="17"/>
      <c r="O29" s="17"/>
      <c r="P29" s="17"/>
      <c r="Q29" s="17"/>
      <c r="R29" s="17"/>
      <c r="S29" s="17"/>
    </row>
    <row r="30" spans="1:19" x14ac:dyDescent="0.2">
      <c r="A30" s="11"/>
      <c r="B30" s="11"/>
      <c r="C30" s="11"/>
      <c r="D30" s="11"/>
      <c r="E30" s="4"/>
      <c r="F30" s="4"/>
      <c r="G30" s="17"/>
      <c r="H30" s="17"/>
      <c r="I30" s="17"/>
      <c r="J30" s="17"/>
      <c r="K30" s="17"/>
      <c r="L30" s="17"/>
      <c r="M30" s="17"/>
      <c r="N30" s="17"/>
      <c r="O30" s="17"/>
      <c r="P30" s="17"/>
      <c r="Q30" s="17"/>
      <c r="R30" s="17"/>
      <c r="S30" s="17"/>
    </row>
    <row r="31" spans="1:19" x14ac:dyDescent="0.2">
      <c r="A31" s="11"/>
      <c r="B31" s="11"/>
      <c r="C31" s="11"/>
      <c r="D31" s="11"/>
      <c r="E31" s="4"/>
      <c r="F31" s="4"/>
      <c r="G31" s="17"/>
      <c r="H31" s="17"/>
      <c r="I31" s="17"/>
      <c r="J31" s="17"/>
      <c r="K31" s="17"/>
      <c r="L31" s="17"/>
      <c r="M31" s="17"/>
      <c r="N31" s="17"/>
      <c r="O31" s="17"/>
      <c r="P31" s="17"/>
      <c r="Q31" s="17"/>
      <c r="R31" s="17"/>
      <c r="S31" s="17"/>
    </row>
    <row r="32" spans="1:19" x14ac:dyDescent="0.2">
      <c r="A32" s="11"/>
      <c r="B32" s="11"/>
      <c r="C32" s="11"/>
      <c r="D32" s="11"/>
      <c r="E32" s="4"/>
      <c r="F32" s="4"/>
      <c r="G32" s="17"/>
      <c r="H32" s="17"/>
      <c r="I32" s="17"/>
      <c r="J32" s="17"/>
      <c r="K32" s="17"/>
      <c r="L32" s="17"/>
      <c r="M32" s="17"/>
      <c r="N32" s="17"/>
      <c r="O32" s="17"/>
      <c r="P32" s="17"/>
      <c r="Q32" s="17"/>
      <c r="R32" s="17"/>
      <c r="S32" s="17"/>
    </row>
    <row r="33" spans="1:19" x14ac:dyDescent="0.2">
      <c r="A33" s="11"/>
      <c r="B33" s="11"/>
      <c r="C33" s="11"/>
      <c r="D33" s="11"/>
      <c r="E33" s="4"/>
      <c r="F33" s="4"/>
      <c r="G33" s="17"/>
      <c r="H33" s="17"/>
      <c r="I33" s="17"/>
      <c r="J33" s="17"/>
      <c r="K33" s="17"/>
      <c r="L33" s="17"/>
      <c r="M33" s="17"/>
      <c r="N33" s="17"/>
      <c r="O33" s="17"/>
      <c r="P33" s="17"/>
      <c r="Q33" s="17"/>
      <c r="R33" s="17"/>
      <c r="S33" s="17"/>
    </row>
    <row r="34" spans="1:19" x14ac:dyDescent="0.2">
      <c r="A34" s="11"/>
      <c r="B34" s="11"/>
      <c r="C34" s="11"/>
      <c r="D34" s="11"/>
      <c r="E34" s="4"/>
      <c r="F34" s="4"/>
      <c r="G34" s="17"/>
      <c r="H34" s="17"/>
      <c r="I34" s="17"/>
      <c r="J34" s="17"/>
      <c r="K34" s="17"/>
      <c r="L34" s="17"/>
      <c r="M34" s="17"/>
      <c r="N34" s="17"/>
      <c r="O34" s="17"/>
      <c r="P34" s="17"/>
      <c r="Q34" s="17"/>
      <c r="R34" s="17"/>
      <c r="S34" s="17"/>
    </row>
    <row r="35" spans="1:19" x14ac:dyDescent="0.25">
      <c r="A35" s="11"/>
      <c r="B35" s="11"/>
      <c r="C35" s="11"/>
      <c r="D35" s="11"/>
      <c r="E35" s="4"/>
      <c r="F35" s="4"/>
      <c r="G35" s="17"/>
      <c r="H35" s="17"/>
      <c r="I35" s="17"/>
      <c r="J35" s="17"/>
      <c r="K35" s="17"/>
      <c r="L35" s="17"/>
      <c r="M35" s="17"/>
      <c r="N35" s="17"/>
      <c r="O35" s="17"/>
      <c r="P35" s="17"/>
      <c r="Q35" s="17"/>
      <c r="R35" s="17"/>
      <c r="S35" s="17"/>
    </row>
    <row r="36" spans="1:19" x14ac:dyDescent="0.25">
      <c r="A36" s="11"/>
      <c r="B36" s="11"/>
      <c r="C36" s="11"/>
      <c r="D36" s="11"/>
      <c r="E36" s="4"/>
      <c r="F36" s="4"/>
      <c r="G36" s="17"/>
      <c r="H36" s="17"/>
      <c r="I36" s="17"/>
      <c r="J36" s="17"/>
      <c r="K36" s="17"/>
      <c r="L36" s="17"/>
      <c r="M36" s="17"/>
      <c r="N36" s="17"/>
      <c r="O36" s="17"/>
      <c r="P36" s="17"/>
      <c r="Q36" s="17"/>
      <c r="R36" s="17"/>
      <c r="S36" s="17"/>
    </row>
    <row r="37" spans="1:19" x14ac:dyDescent="0.25">
      <c r="A37" s="11"/>
      <c r="B37" s="11"/>
      <c r="C37" s="11"/>
      <c r="D37" s="11"/>
      <c r="E37" s="4"/>
      <c r="F37" s="4"/>
      <c r="G37" s="17"/>
      <c r="H37" s="17"/>
      <c r="I37" s="17"/>
      <c r="J37" s="17"/>
      <c r="K37" s="17"/>
      <c r="L37" s="17"/>
      <c r="M37" s="17"/>
      <c r="N37" s="17"/>
      <c r="O37" s="17"/>
      <c r="P37" s="17"/>
      <c r="Q37" s="17"/>
      <c r="R37" s="17"/>
      <c r="S37" s="17"/>
    </row>
    <row r="38" spans="1:19" x14ac:dyDescent="0.25">
      <c r="A38" s="11"/>
      <c r="B38" s="11"/>
      <c r="C38" s="11"/>
      <c r="D38" s="11"/>
      <c r="E38" s="4"/>
      <c r="F38" s="4"/>
      <c r="G38" s="17"/>
      <c r="H38" s="17"/>
      <c r="I38" s="17"/>
      <c r="J38" s="17"/>
      <c r="K38" s="17"/>
      <c r="L38" s="17"/>
      <c r="M38" s="17"/>
      <c r="N38" s="17"/>
      <c r="O38" s="17"/>
      <c r="P38" s="17"/>
      <c r="Q38" s="17"/>
      <c r="R38" s="17"/>
      <c r="S38" s="17"/>
    </row>
    <row r="39" spans="1:19" x14ac:dyDescent="0.25">
      <c r="A39" s="11"/>
      <c r="B39" s="11"/>
      <c r="C39" s="11"/>
      <c r="D39" s="11"/>
      <c r="E39" s="4"/>
      <c r="F39" s="4"/>
      <c r="G39" s="17"/>
      <c r="H39" s="17"/>
      <c r="I39" s="17"/>
      <c r="J39" s="17"/>
      <c r="K39" s="17"/>
      <c r="L39" s="17"/>
      <c r="M39" s="17"/>
      <c r="N39" s="17"/>
      <c r="O39" s="17"/>
      <c r="P39" s="17"/>
      <c r="Q39" s="17"/>
      <c r="R39" s="17"/>
      <c r="S39" s="17"/>
    </row>
    <row r="40" spans="1:19" x14ac:dyDescent="0.25">
      <c r="A40" s="11"/>
      <c r="B40" s="11"/>
      <c r="C40" s="11"/>
      <c r="D40" s="11"/>
      <c r="E40" s="4"/>
      <c r="F40" s="4"/>
      <c r="G40" s="17"/>
      <c r="H40" s="17"/>
      <c r="I40" s="17"/>
      <c r="J40" s="17"/>
      <c r="K40" s="17"/>
      <c r="L40" s="17"/>
      <c r="M40" s="17"/>
      <c r="N40" s="17"/>
      <c r="O40" s="17"/>
      <c r="P40" s="17"/>
      <c r="Q40" s="17"/>
      <c r="R40" s="17"/>
      <c r="S40" s="17"/>
    </row>
    <row r="41" spans="1:19" x14ac:dyDescent="0.25">
      <c r="A41" s="11"/>
      <c r="B41" s="11"/>
      <c r="C41" s="11"/>
      <c r="D41" s="11"/>
      <c r="E41" s="4"/>
      <c r="F41" s="4"/>
      <c r="G41" s="17"/>
      <c r="H41" s="17"/>
      <c r="I41" s="17"/>
      <c r="J41" s="17"/>
      <c r="K41" s="17"/>
      <c r="L41" s="17"/>
      <c r="M41" s="17"/>
      <c r="N41" s="17"/>
      <c r="O41" s="17"/>
      <c r="P41" s="17"/>
      <c r="Q41" s="17"/>
      <c r="R41" s="17"/>
      <c r="S41" s="17"/>
    </row>
    <row r="42" spans="1:19" x14ac:dyDescent="0.25">
      <c r="A42" s="11"/>
      <c r="B42" s="11"/>
      <c r="C42" s="11"/>
      <c r="D42" s="11"/>
      <c r="E42" s="4"/>
      <c r="F42" s="4"/>
      <c r="G42" s="17"/>
      <c r="H42" s="17"/>
      <c r="I42" s="17"/>
      <c r="J42" s="17"/>
      <c r="K42" s="17"/>
      <c r="L42" s="17"/>
      <c r="M42" s="17"/>
      <c r="N42" s="17"/>
      <c r="O42" s="17"/>
      <c r="P42" s="17"/>
      <c r="Q42" s="17"/>
      <c r="R42" s="17"/>
      <c r="S42" s="17"/>
    </row>
    <row r="43" spans="1:19" x14ac:dyDescent="0.25">
      <c r="A43" s="11"/>
      <c r="B43" s="11"/>
      <c r="C43" s="11"/>
      <c r="D43" s="11"/>
      <c r="E43" s="4"/>
      <c r="F43" s="4"/>
      <c r="G43" s="17"/>
      <c r="H43" s="17"/>
      <c r="I43" s="17"/>
      <c r="J43" s="17"/>
      <c r="K43" s="17"/>
      <c r="L43" s="17"/>
      <c r="M43" s="17"/>
      <c r="N43" s="17"/>
      <c r="O43" s="17"/>
      <c r="P43" s="17"/>
      <c r="Q43" s="17"/>
      <c r="R43" s="17"/>
      <c r="S43" s="17"/>
    </row>
    <row r="44" spans="1:19" x14ac:dyDescent="0.25">
      <c r="A44" s="11"/>
      <c r="B44" s="11"/>
      <c r="C44" s="11"/>
      <c r="D44" s="11"/>
      <c r="E44" s="4"/>
      <c r="F44" s="4"/>
      <c r="G44" s="17"/>
      <c r="H44" s="17"/>
      <c r="I44" s="17"/>
      <c r="J44" s="17"/>
      <c r="K44" s="17"/>
      <c r="L44" s="17"/>
      <c r="M44" s="17"/>
      <c r="N44" s="17"/>
      <c r="O44" s="17"/>
      <c r="P44" s="17"/>
      <c r="Q44" s="17"/>
      <c r="R44" s="17"/>
      <c r="S44" s="17"/>
    </row>
    <row r="45" spans="1:19" x14ac:dyDescent="0.25">
      <c r="A45" s="11"/>
      <c r="B45" s="11"/>
      <c r="C45" s="11"/>
      <c r="D45" s="11"/>
      <c r="E45" s="4"/>
      <c r="F45" s="4"/>
      <c r="G45" s="17"/>
      <c r="H45" s="17"/>
      <c r="I45" s="17"/>
      <c r="J45" s="17"/>
      <c r="K45" s="17"/>
      <c r="L45" s="17"/>
      <c r="M45" s="17"/>
      <c r="N45" s="17"/>
      <c r="O45" s="17"/>
      <c r="P45" s="17"/>
      <c r="Q45" s="17"/>
      <c r="R45" s="17"/>
      <c r="S45" s="17"/>
    </row>
    <row r="46" spans="1:19" x14ac:dyDescent="0.25">
      <c r="A46" s="11"/>
      <c r="B46" s="11"/>
      <c r="C46" s="11"/>
      <c r="D46" s="11"/>
      <c r="E46" s="4"/>
      <c r="F46" s="4"/>
      <c r="G46" s="17"/>
      <c r="H46" s="17"/>
      <c r="I46" s="17"/>
      <c r="J46" s="17"/>
      <c r="K46" s="17"/>
      <c r="L46" s="17"/>
      <c r="M46" s="17"/>
      <c r="N46" s="17"/>
      <c r="O46" s="17"/>
      <c r="P46" s="17"/>
      <c r="Q46" s="17"/>
      <c r="R46" s="17"/>
      <c r="S46" s="17"/>
    </row>
    <row r="47" spans="1:19" x14ac:dyDescent="0.25">
      <c r="A47" s="11"/>
      <c r="B47" s="11"/>
      <c r="C47" s="11"/>
      <c r="D47" s="11"/>
      <c r="E47" s="4"/>
      <c r="F47" s="4"/>
      <c r="G47" s="17"/>
      <c r="H47" s="17"/>
      <c r="I47" s="17"/>
      <c r="J47" s="17"/>
      <c r="K47" s="17"/>
      <c r="L47" s="17"/>
      <c r="M47" s="17"/>
      <c r="N47" s="17"/>
      <c r="O47" s="17"/>
      <c r="P47" s="17"/>
      <c r="Q47" s="17"/>
      <c r="R47" s="17"/>
      <c r="S47" s="17"/>
    </row>
    <row r="48" spans="1:19" x14ac:dyDescent="0.25">
      <c r="A48" s="11"/>
      <c r="B48" s="11"/>
      <c r="C48" s="11"/>
      <c r="D48" s="11"/>
      <c r="E48" s="4"/>
      <c r="F48" s="4"/>
      <c r="G48" s="17"/>
      <c r="H48" s="17"/>
      <c r="I48" s="17"/>
      <c r="J48" s="17"/>
      <c r="K48" s="17"/>
      <c r="L48" s="17"/>
      <c r="M48" s="17"/>
      <c r="N48" s="17"/>
      <c r="O48" s="17"/>
      <c r="P48" s="17"/>
      <c r="Q48" s="17"/>
      <c r="R48" s="17"/>
      <c r="S48" s="17"/>
    </row>
    <row r="49" spans="1:19" x14ac:dyDescent="0.25">
      <c r="A49" s="11"/>
      <c r="B49" s="11"/>
      <c r="C49" s="11"/>
      <c r="D49" s="11"/>
      <c r="E49" s="4"/>
      <c r="F49" s="4"/>
      <c r="G49" s="17"/>
      <c r="H49" s="17"/>
      <c r="I49" s="17"/>
      <c r="J49" s="17"/>
      <c r="K49" s="17"/>
      <c r="L49" s="17"/>
      <c r="M49" s="17"/>
      <c r="N49" s="17"/>
      <c r="O49" s="17"/>
      <c r="P49" s="17"/>
      <c r="Q49" s="17"/>
      <c r="R49" s="17"/>
      <c r="S49" s="17"/>
    </row>
    <row r="50" spans="1:19" x14ac:dyDescent="0.25">
      <c r="A50" s="11"/>
      <c r="B50" s="11"/>
      <c r="C50" s="11"/>
      <c r="D50" s="11"/>
      <c r="E50" s="4"/>
      <c r="F50" s="4"/>
      <c r="G50" s="17"/>
      <c r="H50" s="17"/>
      <c r="I50" s="17"/>
      <c r="J50" s="17"/>
      <c r="K50" s="17"/>
      <c r="L50" s="17"/>
      <c r="M50" s="17"/>
      <c r="N50" s="17"/>
      <c r="O50" s="17"/>
      <c r="P50" s="17"/>
      <c r="Q50" s="17"/>
      <c r="R50" s="17"/>
      <c r="S50" s="17"/>
    </row>
    <row r="51" spans="1:19" x14ac:dyDescent="0.25">
      <c r="A51" s="11"/>
      <c r="B51" s="11"/>
      <c r="C51" s="11"/>
      <c r="D51" s="11"/>
      <c r="E51" s="4"/>
      <c r="F51" s="4"/>
      <c r="G51" s="17"/>
      <c r="H51" s="17"/>
      <c r="I51" s="17"/>
      <c r="J51" s="17"/>
      <c r="K51" s="17"/>
      <c r="L51" s="17"/>
      <c r="M51" s="17"/>
      <c r="N51" s="17"/>
      <c r="O51" s="17"/>
      <c r="P51" s="17"/>
      <c r="Q51" s="17"/>
      <c r="R51" s="17"/>
      <c r="S51" s="17"/>
    </row>
    <row r="52" spans="1:19" x14ac:dyDescent="0.25">
      <c r="A52" s="11"/>
      <c r="B52" s="11"/>
      <c r="C52" s="11"/>
      <c r="D52" s="11"/>
      <c r="E52" s="4"/>
      <c r="F52" s="4"/>
      <c r="G52" s="17"/>
      <c r="H52" s="17"/>
      <c r="I52" s="17"/>
      <c r="J52" s="17"/>
      <c r="K52" s="17"/>
      <c r="L52" s="17"/>
      <c r="M52" s="17"/>
      <c r="N52" s="17"/>
      <c r="O52" s="17"/>
      <c r="P52" s="17"/>
      <c r="Q52" s="17"/>
      <c r="R52" s="17"/>
      <c r="S52" s="17"/>
    </row>
    <row r="53" spans="1:19" x14ac:dyDescent="0.25">
      <c r="A53" s="11"/>
      <c r="B53" s="11"/>
      <c r="C53" s="11"/>
      <c r="D53" s="11"/>
      <c r="E53" s="4"/>
      <c r="F53" s="4"/>
      <c r="G53" s="17"/>
      <c r="H53" s="17"/>
      <c r="I53" s="17"/>
      <c r="J53" s="17"/>
      <c r="K53" s="17"/>
      <c r="L53" s="17"/>
      <c r="M53" s="17"/>
      <c r="N53" s="17"/>
      <c r="O53" s="17"/>
      <c r="P53" s="17"/>
      <c r="Q53" s="17"/>
      <c r="R53" s="17"/>
      <c r="S53" s="17"/>
    </row>
    <row r="54" spans="1:19" x14ac:dyDescent="0.25">
      <c r="A54" s="11"/>
      <c r="B54" s="11"/>
      <c r="C54" s="11"/>
      <c r="D54" s="11"/>
      <c r="E54" s="4"/>
      <c r="F54" s="4"/>
      <c r="G54" s="17"/>
      <c r="H54" s="17"/>
      <c r="I54" s="17"/>
      <c r="J54" s="17"/>
      <c r="K54" s="17"/>
      <c r="L54" s="17"/>
      <c r="M54" s="17"/>
      <c r="N54" s="17"/>
      <c r="O54" s="17"/>
      <c r="P54" s="17"/>
      <c r="Q54" s="17"/>
      <c r="R54" s="17"/>
      <c r="S54" s="17"/>
    </row>
    <row r="55" spans="1:19" x14ac:dyDescent="0.25">
      <c r="A55" s="11"/>
      <c r="B55" s="11"/>
      <c r="C55" s="11"/>
      <c r="D55" s="11"/>
      <c r="E55" s="4"/>
      <c r="F55" s="4"/>
      <c r="G55" s="17"/>
      <c r="H55" s="17"/>
      <c r="I55" s="17"/>
      <c r="J55" s="17"/>
      <c r="K55" s="17"/>
      <c r="L55" s="17"/>
      <c r="M55" s="17"/>
      <c r="N55" s="17"/>
      <c r="O55" s="17"/>
      <c r="P55" s="17"/>
      <c r="Q55" s="17"/>
      <c r="R55" s="17"/>
      <c r="S55" s="17"/>
    </row>
    <row r="56" spans="1:19" x14ac:dyDescent="0.25">
      <c r="A56" s="11"/>
      <c r="B56" s="11"/>
      <c r="C56" s="11"/>
      <c r="D56" s="11"/>
      <c r="E56" s="4"/>
      <c r="F56" s="4"/>
      <c r="G56" s="17"/>
      <c r="H56" s="17"/>
      <c r="I56" s="17"/>
      <c r="J56" s="17"/>
      <c r="K56" s="17"/>
      <c r="L56" s="17"/>
      <c r="M56" s="17"/>
      <c r="N56" s="17"/>
      <c r="O56" s="17"/>
      <c r="P56" s="17"/>
      <c r="Q56" s="17"/>
      <c r="R56" s="17"/>
      <c r="S56" s="17"/>
    </row>
    <row r="57" spans="1:19" x14ac:dyDescent="0.25">
      <c r="A57" s="11"/>
      <c r="B57" s="11"/>
      <c r="C57" s="11"/>
      <c r="D57" s="11"/>
      <c r="E57" s="4"/>
      <c r="F57" s="4"/>
      <c r="G57" s="17"/>
      <c r="H57" s="17"/>
      <c r="I57" s="17"/>
      <c r="J57" s="17"/>
      <c r="K57" s="17"/>
      <c r="L57" s="17"/>
      <c r="M57" s="17"/>
      <c r="N57" s="17"/>
      <c r="O57" s="17"/>
      <c r="P57" s="17"/>
      <c r="Q57" s="17"/>
      <c r="R57" s="17"/>
      <c r="S57" s="17"/>
    </row>
    <row r="58" spans="1:19" x14ac:dyDescent="0.25">
      <c r="A58" s="11"/>
      <c r="B58" s="11"/>
      <c r="C58" s="11"/>
      <c r="D58" s="11"/>
      <c r="E58" s="4"/>
      <c r="F58" s="4"/>
      <c r="G58" s="17"/>
      <c r="H58" s="17"/>
      <c r="I58" s="17"/>
      <c r="J58" s="17"/>
      <c r="K58" s="17"/>
      <c r="L58" s="17"/>
      <c r="M58" s="17"/>
      <c r="N58" s="17"/>
      <c r="O58" s="17"/>
      <c r="P58" s="17"/>
      <c r="Q58" s="17"/>
      <c r="R58" s="17"/>
      <c r="S58" s="17"/>
    </row>
    <row r="59" spans="1:19" x14ac:dyDescent="0.25">
      <c r="A59" s="11"/>
      <c r="B59" s="11"/>
      <c r="C59" s="11"/>
      <c r="D59" s="11"/>
      <c r="E59" s="4"/>
      <c r="F59" s="4"/>
      <c r="G59" s="17"/>
      <c r="H59" s="17"/>
      <c r="I59" s="17"/>
      <c r="J59" s="17"/>
      <c r="K59" s="17"/>
      <c r="L59" s="17"/>
      <c r="M59" s="17"/>
      <c r="N59" s="17"/>
      <c r="O59" s="17"/>
      <c r="P59" s="17"/>
      <c r="Q59" s="17"/>
      <c r="R59" s="17"/>
      <c r="S59" s="17"/>
    </row>
    <row r="60" spans="1:19" x14ac:dyDescent="0.25">
      <c r="A60" s="11"/>
      <c r="B60" s="11"/>
      <c r="C60" s="11"/>
      <c r="D60" s="11"/>
      <c r="E60" s="4"/>
      <c r="F60" s="4"/>
      <c r="G60" s="17"/>
      <c r="H60" s="17"/>
      <c r="I60" s="17"/>
      <c r="J60" s="17"/>
      <c r="K60" s="17"/>
      <c r="L60" s="17"/>
      <c r="M60" s="17"/>
      <c r="N60" s="17"/>
      <c r="O60" s="17"/>
      <c r="P60" s="17"/>
      <c r="Q60" s="17"/>
      <c r="R60" s="17"/>
      <c r="S60" s="17"/>
    </row>
    <row r="61" spans="1:19" x14ac:dyDescent="0.25">
      <c r="A61" s="11"/>
      <c r="B61" s="11"/>
      <c r="C61" s="11"/>
      <c r="D61" s="11"/>
      <c r="E61" s="4"/>
      <c r="F61" s="4"/>
      <c r="G61" s="17"/>
      <c r="H61" s="17"/>
      <c r="I61" s="17"/>
      <c r="J61" s="17"/>
      <c r="K61" s="17"/>
      <c r="L61" s="17"/>
      <c r="M61" s="17"/>
      <c r="N61" s="17"/>
      <c r="O61" s="17"/>
      <c r="P61" s="17"/>
      <c r="Q61" s="17"/>
      <c r="R61" s="17"/>
      <c r="S61" s="17"/>
    </row>
    <row r="62" spans="1:19" x14ac:dyDescent="0.25">
      <c r="A62" s="11"/>
      <c r="B62" s="11"/>
      <c r="C62" s="11"/>
      <c r="D62" s="11"/>
      <c r="E62" s="4"/>
      <c r="F62" s="4"/>
      <c r="G62" s="17"/>
      <c r="H62" s="17"/>
      <c r="I62" s="17"/>
      <c r="J62" s="17"/>
      <c r="K62" s="17"/>
      <c r="L62" s="17"/>
      <c r="M62" s="17"/>
      <c r="N62" s="17"/>
      <c r="O62" s="17"/>
      <c r="P62" s="17"/>
      <c r="Q62" s="17"/>
      <c r="R62" s="17"/>
      <c r="S62" s="17"/>
    </row>
    <row r="63" spans="1:19" x14ac:dyDescent="0.25">
      <c r="A63" s="11"/>
      <c r="B63" s="11"/>
      <c r="C63" s="11"/>
      <c r="D63" s="11"/>
      <c r="E63" s="4"/>
      <c r="F63" s="4"/>
      <c r="G63" s="17"/>
      <c r="H63" s="17"/>
      <c r="I63" s="17"/>
      <c r="J63" s="17"/>
      <c r="K63" s="17"/>
      <c r="L63" s="17"/>
      <c r="M63" s="17"/>
      <c r="N63" s="17"/>
      <c r="O63" s="17"/>
      <c r="P63" s="17"/>
      <c r="Q63" s="17"/>
      <c r="R63" s="17"/>
      <c r="S63" s="17"/>
    </row>
    <row r="64" spans="1:19" x14ac:dyDescent="0.25">
      <c r="A64" s="11"/>
      <c r="B64" s="11"/>
      <c r="C64" s="11"/>
      <c r="D64" s="11"/>
      <c r="E64" s="4"/>
      <c r="F64" s="4"/>
      <c r="G64" s="17"/>
      <c r="H64" s="17"/>
      <c r="I64" s="17"/>
      <c r="J64" s="17"/>
      <c r="K64" s="17"/>
      <c r="L64" s="17"/>
      <c r="M64" s="17"/>
      <c r="N64" s="17"/>
      <c r="O64" s="17"/>
      <c r="P64" s="17"/>
      <c r="Q64" s="17"/>
      <c r="R64" s="17"/>
      <c r="S64" s="17"/>
    </row>
    <row r="65" spans="1:19" x14ac:dyDescent="0.25">
      <c r="A65" s="11"/>
      <c r="B65" s="11"/>
      <c r="C65" s="11"/>
      <c r="D65" s="11"/>
      <c r="E65" s="4"/>
      <c r="F65" s="4"/>
      <c r="G65" s="17"/>
      <c r="H65" s="17"/>
      <c r="I65" s="17"/>
      <c r="J65" s="17"/>
      <c r="K65" s="17"/>
      <c r="L65" s="17"/>
      <c r="M65" s="17"/>
      <c r="N65" s="17"/>
      <c r="O65" s="17"/>
      <c r="P65" s="17"/>
      <c r="Q65" s="17"/>
      <c r="R65" s="17"/>
      <c r="S65" s="17"/>
    </row>
    <row r="66" spans="1:19" x14ac:dyDescent="0.25">
      <c r="A66" s="11"/>
      <c r="B66" s="11"/>
      <c r="C66" s="11"/>
      <c r="D66" s="11"/>
      <c r="E66" s="4"/>
      <c r="F66" s="4"/>
      <c r="G66" s="17"/>
      <c r="H66" s="17"/>
      <c r="I66" s="17"/>
      <c r="J66" s="17"/>
      <c r="K66" s="17"/>
      <c r="L66" s="17"/>
      <c r="M66" s="17"/>
      <c r="N66" s="17"/>
      <c r="O66" s="17"/>
      <c r="P66" s="17"/>
      <c r="Q66" s="17"/>
      <c r="R66" s="17"/>
      <c r="S66" s="17"/>
    </row>
    <row r="67" spans="1:19" x14ac:dyDescent="0.25">
      <c r="A67" s="11"/>
      <c r="B67" s="11"/>
      <c r="C67" s="11"/>
      <c r="D67" s="11"/>
      <c r="E67" s="4"/>
      <c r="F67" s="4"/>
      <c r="G67" s="17"/>
      <c r="H67" s="17"/>
      <c r="I67" s="17"/>
      <c r="J67" s="17"/>
      <c r="K67" s="17"/>
      <c r="L67" s="17"/>
      <c r="M67" s="17"/>
      <c r="N67" s="17"/>
      <c r="O67" s="17"/>
      <c r="P67" s="17"/>
      <c r="Q67" s="17"/>
      <c r="R67" s="17"/>
      <c r="S67" s="17"/>
    </row>
    <row r="68" spans="1:19" x14ac:dyDescent="0.25">
      <c r="A68" s="11"/>
      <c r="B68" s="11"/>
      <c r="C68" s="11"/>
      <c r="D68" s="11"/>
      <c r="E68" s="4"/>
      <c r="F68" s="4"/>
      <c r="G68" s="17"/>
      <c r="H68" s="17"/>
      <c r="I68" s="17"/>
      <c r="J68" s="17"/>
      <c r="K68" s="17"/>
      <c r="L68" s="17"/>
      <c r="M68" s="17"/>
      <c r="N68" s="17"/>
      <c r="O68" s="17"/>
      <c r="P68" s="17"/>
      <c r="Q68" s="17"/>
      <c r="R68" s="17"/>
      <c r="S68" s="17"/>
    </row>
    <row r="69" spans="1:19" x14ac:dyDescent="0.25">
      <c r="A69" s="11"/>
      <c r="B69" s="11"/>
      <c r="C69" s="11"/>
      <c r="D69" s="11"/>
      <c r="E69" s="4"/>
      <c r="F69" s="4"/>
      <c r="G69" s="17"/>
      <c r="H69" s="17"/>
      <c r="I69" s="17"/>
      <c r="J69" s="17"/>
      <c r="K69" s="17"/>
      <c r="L69" s="17"/>
      <c r="M69" s="17"/>
      <c r="N69" s="17"/>
      <c r="O69" s="17"/>
      <c r="P69" s="17"/>
      <c r="Q69" s="17"/>
      <c r="R69" s="17"/>
      <c r="S69" s="17"/>
    </row>
    <row r="70" spans="1:19" x14ac:dyDescent="0.25">
      <c r="A70" s="11"/>
      <c r="B70" s="11"/>
      <c r="C70" s="11"/>
      <c r="D70" s="11"/>
      <c r="E70" s="4"/>
      <c r="F70" s="4"/>
      <c r="G70" s="17"/>
      <c r="H70" s="17"/>
      <c r="I70" s="17"/>
      <c r="J70" s="17"/>
      <c r="K70" s="17"/>
      <c r="L70" s="17"/>
      <c r="M70" s="17"/>
      <c r="N70" s="17"/>
      <c r="O70" s="17"/>
      <c r="P70" s="17"/>
      <c r="Q70" s="17"/>
      <c r="R70" s="17"/>
      <c r="S70" s="17"/>
    </row>
    <row r="71" spans="1:19" x14ac:dyDescent="0.25">
      <c r="A71" s="11"/>
      <c r="B71" s="11"/>
      <c r="C71" s="11"/>
      <c r="D71" s="11"/>
      <c r="E71" s="4"/>
      <c r="F71" s="4"/>
      <c r="G71" s="17"/>
      <c r="H71" s="17"/>
      <c r="I71" s="17"/>
      <c r="J71" s="17"/>
      <c r="K71" s="17"/>
      <c r="L71" s="17"/>
      <c r="M71" s="17"/>
      <c r="N71" s="17"/>
      <c r="O71" s="17"/>
      <c r="P71" s="17"/>
      <c r="Q71" s="17"/>
      <c r="R71" s="17"/>
      <c r="S71" s="17"/>
    </row>
    <row r="72" spans="1:19" x14ac:dyDescent="0.25">
      <c r="A72" s="11"/>
      <c r="B72" s="11"/>
      <c r="C72" s="11"/>
      <c r="D72" s="11"/>
      <c r="E72" s="4"/>
      <c r="F72" s="4"/>
      <c r="G72" s="17"/>
      <c r="H72" s="17"/>
      <c r="I72" s="17"/>
      <c r="J72" s="17"/>
      <c r="K72" s="17"/>
      <c r="L72" s="17"/>
      <c r="M72" s="17"/>
      <c r="N72" s="17"/>
      <c r="O72" s="17"/>
      <c r="P72" s="17"/>
      <c r="Q72" s="17"/>
      <c r="R72" s="17"/>
      <c r="S72" s="17"/>
    </row>
    <row r="73" spans="1:19" x14ac:dyDescent="0.25">
      <c r="A73" s="11"/>
      <c r="B73" s="11"/>
      <c r="C73" s="11"/>
      <c r="D73" s="11"/>
      <c r="E73" s="4"/>
      <c r="F73" s="4"/>
      <c r="G73" s="17"/>
      <c r="H73" s="17"/>
      <c r="I73" s="17"/>
      <c r="J73" s="17"/>
      <c r="K73" s="17"/>
      <c r="L73" s="17"/>
      <c r="M73" s="17"/>
      <c r="N73" s="17"/>
      <c r="O73" s="17"/>
      <c r="P73" s="17"/>
      <c r="Q73" s="17"/>
      <c r="R73" s="17"/>
      <c r="S73" s="17"/>
    </row>
    <row r="74" spans="1:19" x14ac:dyDescent="0.25">
      <c r="A74" s="11"/>
      <c r="B74" s="11"/>
      <c r="C74" s="11"/>
      <c r="D74" s="11"/>
      <c r="E74" s="4"/>
      <c r="F74" s="4"/>
      <c r="G74" s="17"/>
      <c r="H74" s="17"/>
      <c r="I74" s="17"/>
      <c r="J74" s="17"/>
      <c r="K74" s="17"/>
      <c r="L74" s="17"/>
      <c r="M74" s="17"/>
      <c r="N74" s="17"/>
      <c r="O74" s="17"/>
      <c r="P74" s="17"/>
      <c r="Q74" s="17"/>
      <c r="R74" s="17"/>
      <c r="S74" s="17"/>
    </row>
    <row r="75" spans="1:19" x14ac:dyDescent="0.25">
      <c r="A75" s="11"/>
      <c r="B75" s="11"/>
      <c r="C75" s="11"/>
      <c r="D75" s="11"/>
      <c r="E75" s="4"/>
      <c r="F75" s="4"/>
      <c r="G75" s="17"/>
      <c r="H75" s="17"/>
      <c r="I75" s="17"/>
      <c r="J75" s="17"/>
      <c r="K75" s="17"/>
      <c r="L75" s="17"/>
      <c r="M75" s="17"/>
      <c r="N75" s="17"/>
      <c r="O75" s="17"/>
      <c r="P75" s="17"/>
      <c r="Q75" s="17"/>
      <c r="R75" s="17"/>
      <c r="S75" s="17"/>
    </row>
    <row r="76" spans="1:19" x14ac:dyDescent="0.25">
      <c r="A76" s="11"/>
      <c r="B76" s="11"/>
      <c r="C76" s="11"/>
      <c r="D76" s="11"/>
      <c r="E76" s="4"/>
      <c r="F76" s="4"/>
      <c r="G76" s="17"/>
      <c r="H76" s="17"/>
      <c r="I76" s="17"/>
      <c r="J76" s="17"/>
      <c r="K76" s="17"/>
      <c r="L76" s="17"/>
      <c r="M76" s="17"/>
      <c r="N76" s="17"/>
      <c r="O76" s="17"/>
      <c r="P76" s="17"/>
      <c r="Q76" s="17"/>
      <c r="R76" s="17"/>
      <c r="S76" s="17"/>
    </row>
    <row r="77" spans="1:19" x14ac:dyDescent="0.25">
      <c r="A77" s="11"/>
      <c r="B77" s="11"/>
      <c r="C77" s="11"/>
      <c r="D77" s="11"/>
      <c r="E77" s="4"/>
      <c r="F77" s="4"/>
      <c r="G77" s="17"/>
      <c r="H77" s="17"/>
      <c r="I77" s="17"/>
      <c r="J77" s="17"/>
      <c r="K77" s="17"/>
      <c r="L77" s="17"/>
      <c r="M77" s="17"/>
      <c r="N77" s="17"/>
      <c r="O77" s="17"/>
      <c r="P77" s="17"/>
      <c r="Q77" s="17"/>
      <c r="R77" s="17"/>
      <c r="S77" s="17"/>
    </row>
    <row r="78" spans="1:19" x14ac:dyDescent="0.25">
      <c r="A78" s="11"/>
      <c r="B78" s="11"/>
      <c r="C78" s="11"/>
      <c r="D78" s="11"/>
      <c r="E78" s="4"/>
      <c r="F78" s="4"/>
      <c r="G78" s="17"/>
      <c r="H78" s="17"/>
      <c r="I78" s="17"/>
      <c r="J78" s="17"/>
      <c r="K78" s="17"/>
      <c r="L78" s="17"/>
      <c r="M78" s="17"/>
      <c r="N78" s="17"/>
      <c r="O78" s="17"/>
      <c r="P78" s="17"/>
      <c r="Q78" s="17"/>
      <c r="R78" s="17"/>
      <c r="S78" s="17"/>
    </row>
    <row r="79" spans="1:19" x14ac:dyDescent="0.25">
      <c r="A79" s="11"/>
      <c r="B79" s="11"/>
      <c r="C79" s="11"/>
      <c r="D79" s="11"/>
      <c r="E79" s="4"/>
      <c r="F79" s="4"/>
      <c r="G79" s="17"/>
      <c r="H79" s="17"/>
      <c r="I79" s="17"/>
      <c r="J79" s="17"/>
      <c r="K79" s="17"/>
      <c r="L79" s="17"/>
      <c r="M79" s="17"/>
      <c r="N79" s="17"/>
      <c r="O79" s="17"/>
      <c r="P79" s="17"/>
      <c r="Q79" s="17"/>
      <c r="R79" s="17"/>
      <c r="S79" s="17"/>
    </row>
    <row r="80" spans="1:19" x14ac:dyDescent="0.25">
      <c r="A80" s="11"/>
      <c r="B80" s="11"/>
      <c r="C80" s="11"/>
      <c r="D80" s="11"/>
      <c r="E80" s="4"/>
      <c r="F80" s="4"/>
      <c r="G80" s="17"/>
      <c r="H80" s="17"/>
      <c r="I80" s="17"/>
      <c r="J80" s="17"/>
      <c r="K80" s="17"/>
      <c r="L80" s="17"/>
      <c r="M80" s="17"/>
      <c r="N80" s="17"/>
      <c r="O80" s="17"/>
      <c r="P80" s="17"/>
      <c r="Q80" s="17"/>
      <c r="R80" s="17"/>
      <c r="S80" s="17"/>
    </row>
    <row r="81" spans="1:19" x14ac:dyDescent="0.25">
      <c r="A81" s="11"/>
      <c r="B81" s="11"/>
      <c r="C81" s="11"/>
      <c r="D81" s="11"/>
      <c r="E81" s="4"/>
      <c r="F81" s="4"/>
      <c r="G81" s="17"/>
      <c r="H81" s="17"/>
      <c r="I81" s="17"/>
      <c r="J81" s="17"/>
      <c r="K81" s="17"/>
      <c r="L81" s="17"/>
      <c r="M81" s="17"/>
      <c r="N81" s="17"/>
      <c r="O81" s="17"/>
      <c r="P81" s="17"/>
      <c r="Q81" s="17"/>
      <c r="R81" s="17"/>
      <c r="S81" s="17"/>
    </row>
    <row r="82" spans="1:19" x14ac:dyDescent="0.25">
      <c r="A82" s="11"/>
      <c r="B82" s="11"/>
      <c r="C82" s="11"/>
      <c r="D82" s="11"/>
      <c r="E82" s="4"/>
      <c r="F82" s="4"/>
      <c r="G82" s="17"/>
      <c r="H82" s="17"/>
      <c r="I82" s="17"/>
      <c r="J82" s="17"/>
      <c r="K82" s="17"/>
      <c r="L82" s="17"/>
      <c r="M82" s="17"/>
      <c r="N82" s="17"/>
      <c r="O82" s="17"/>
      <c r="P82" s="17"/>
      <c r="Q82" s="17"/>
      <c r="R82" s="17"/>
      <c r="S82" s="17"/>
    </row>
    <row r="83" spans="1:19" x14ac:dyDescent="0.25">
      <c r="A83" s="11"/>
      <c r="B83" s="11"/>
      <c r="C83" s="11"/>
      <c r="D83" s="11"/>
      <c r="E83" s="4"/>
      <c r="F83" s="4"/>
      <c r="G83" s="17"/>
      <c r="H83" s="17"/>
      <c r="I83" s="17"/>
      <c r="J83" s="17"/>
      <c r="K83" s="17"/>
      <c r="L83" s="17"/>
      <c r="M83" s="17"/>
      <c r="N83" s="17"/>
      <c r="O83" s="17"/>
      <c r="P83" s="17"/>
      <c r="Q83" s="17"/>
      <c r="R83" s="17"/>
      <c r="S83" s="17"/>
    </row>
    <row r="84" spans="1:19" x14ac:dyDescent="0.25">
      <c r="A84" s="11"/>
      <c r="B84" s="11"/>
      <c r="C84" s="11"/>
      <c r="D84" s="11"/>
      <c r="E84" s="4"/>
      <c r="F84" s="4"/>
      <c r="G84" s="17"/>
      <c r="H84" s="17"/>
      <c r="I84" s="17"/>
      <c r="J84" s="17"/>
      <c r="K84" s="17"/>
      <c r="L84" s="17"/>
      <c r="M84" s="17"/>
      <c r="N84" s="17"/>
      <c r="O84" s="17"/>
      <c r="P84" s="17"/>
      <c r="Q84" s="17"/>
      <c r="R84" s="17"/>
      <c r="S84" s="17"/>
    </row>
    <row r="85" spans="1:19" x14ac:dyDescent="0.25">
      <c r="A85" s="11"/>
      <c r="B85" s="11"/>
      <c r="C85" s="11"/>
      <c r="D85" s="11"/>
      <c r="E85" s="4"/>
      <c r="F85" s="4"/>
      <c r="G85" s="17"/>
      <c r="H85" s="17"/>
      <c r="I85" s="17"/>
      <c r="J85" s="17"/>
      <c r="K85" s="17"/>
      <c r="L85" s="17"/>
      <c r="M85" s="17"/>
      <c r="N85" s="17"/>
      <c r="O85" s="17"/>
      <c r="P85" s="17"/>
      <c r="Q85" s="17"/>
      <c r="R85" s="17"/>
      <c r="S85" s="17"/>
    </row>
    <row r="86" spans="1:19" x14ac:dyDescent="0.25">
      <c r="A86" s="11"/>
      <c r="B86" s="11"/>
      <c r="C86" s="11"/>
      <c r="D86" s="11"/>
      <c r="E86" s="4"/>
      <c r="F86" s="4"/>
      <c r="G86" s="17"/>
      <c r="H86" s="17"/>
      <c r="I86" s="17"/>
      <c r="J86" s="17"/>
      <c r="K86" s="17"/>
      <c r="L86" s="17"/>
      <c r="M86" s="17"/>
      <c r="N86" s="17"/>
      <c r="O86" s="17"/>
      <c r="P86" s="17"/>
      <c r="Q86" s="17"/>
      <c r="R86" s="17"/>
      <c r="S86" s="17"/>
    </row>
    <row r="87" spans="1:19" x14ac:dyDescent="0.25">
      <c r="A87" s="11"/>
      <c r="B87" s="11"/>
      <c r="C87" s="11"/>
      <c r="D87" s="11"/>
      <c r="E87" s="4"/>
      <c r="F87" s="4"/>
      <c r="G87" s="17"/>
      <c r="H87" s="17"/>
      <c r="I87" s="17"/>
      <c r="J87" s="17"/>
      <c r="K87" s="17"/>
      <c r="L87" s="17"/>
      <c r="M87" s="17"/>
      <c r="N87" s="17"/>
      <c r="O87" s="17"/>
      <c r="P87" s="17"/>
      <c r="Q87" s="17"/>
      <c r="R87" s="17"/>
      <c r="S87" s="17"/>
    </row>
    <row r="88" spans="1:19" x14ac:dyDescent="0.25">
      <c r="A88" s="11"/>
      <c r="B88" s="11"/>
      <c r="C88" s="11"/>
      <c r="D88" s="11"/>
      <c r="E88" s="4"/>
      <c r="F88" s="4"/>
      <c r="G88" s="17"/>
      <c r="H88" s="17"/>
      <c r="I88" s="17"/>
      <c r="J88" s="17"/>
      <c r="K88" s="17"/>
      <c r="L88" s="17"/>
      <c r="M88" s="17"/>
      <c r="N88" s="17"/>
      <c r="O88" s="17"/>
      <c r="P88" s="17"/>
      <c r="Q88" s="17"/>
      <c r="R88" s="17"/>
      <c r="S88" s="17"/>
    </row>
    <row r="89" spans="1:19" x14ac:dyDescent="0.25">
      <c r="A89" s="11"/>
      <c r="B89" s="11"/>
      <c r="C89" s="11"/>
      <c r="D89" s="11"/>
      <c r="E89" s="4"/>
      <c r="F89" s="4"/>
      <c r="G89" s="17"/>
      <c r="H89" s="17"/>
      <c r="I89" s="17"/>
      <c r="J89" s="17"/>
      <c r="K89" s="17"/>
      <c r="L89" s="17"/>
      <c r="M89" s="17"/>
      <c r="N89" s="17"/>
      <c r="O89" s="17"/>
      <c r="P89" s="17"/>
      <c r="Q89" s="17"/>
      <c r="R89" s="17"/>
      <c r="S89" s="17"/>
    </row>
    <row r="90" spans="1:19" x14ac:dyDescent="0.25">
      <c r="A90" s="11"/>
      <c r="B90" s="11"/>
      <c r="C90" s="11"/>
      <c r="D90" s="11"/>
      <c r="E90" s="4"/>
      <c r="F90" s="4"/>
      <c r="G90" s="17"/>
      <c r="H90" s="17"/>
      <c r="I90" s="17"/>
      <c r="J90" s="17"/>
      <c r="K90" s="17"/>
      <c r="L90" s="17"/>
      <c r="M90" s="17"/>
      <c r="N90" s="17"/>
      <c r="O90" s="17"/>
      <c r="P90" s="17"/>
      <c r="Q90" s="17"/>
      <c r="R90" s="17"/>
      <c r="S90" s="17"/>
    </row>
    <row r="91" spans="1:19" x14ac:dyDescent="0.25">
      <c r="A91" s="11"/>
      <c r="B91" s="11"/>
      <c r="C91" s="11"/>
      <c r="D91" s="11"/>
      <c r="E91" s="4"/>
      <c r="F91" s="4"/>
      <c r="G91" s="17"/>
      <c r="H91" s="17"/>
      <c r="I91" s="17"/>
      <c r="J91" s="17"/>
      <c r="K91" s="17"/>
      <c r="L91" s="17"/>
      <c r="M91" s="17"/>
      <c r="N91" s="17"/>
      <c r="O91" s="17"/>
      <c r="P91" s="17"/>
      <c r="Q91" s="17"/>
      <c r="R91" s="17"/>
      <c r="S91" s="17"/>
    </row>
    <row r="92" spans="1:19" x14ac:dyDescent="0.25">
      <c r="A92" s="11"/>
      <c r="B92" s="11"/>
      <c r="C92" s="11"/>
      <c r="D92" s="11"/>
      <c r="E92" s="4"/>
      <c r="F92" s="4"/>
      <c r="G92" s="17"/>
      <c r="H92" s="17"/>
      <c r="I92" s="17"/>
      <c r="J92" s="17"/>
      <c r="K92" s="17"/>
      <c r="L92" s="17"/>
      <c r="M92" s="17"/>
      <c r="N92" s="17"/>
      <c r="O92" s="17"/>
      <c r="P92" s="17"/>
      <c r="Q92" s="17"/>
      <c r="R92" s="17"/>
      <c r="S92" s="17"/>
    </row>
    <row r="93" spans="1:19" x14ac:dyDescent="0.25">
      <c r="A93" s="11"/>
      <c r="B93" s="11"/>
      <c r="C93" s="11"/>
      <c r="D93" s="11"/>
      <c r="E93" s="4"/>
      <c r="F93" s="4"/>
      <c r="G93" s="17"/>
      <c r="H93" s="17"/>
      <c r="I93" s="17"/>
      <c r="J93" s="17"/>
      <c r="K93" s="17"/>
      <c r="L93" s="17"/>
      <c r="M93" s="17"/>
      <c r="N93" s="17"/>
      <c r="O93" s="17"/>
      <c r="P93" s="17"/>
      <c r="Q93" s="17"/>
      <c r="R93" s="17"/>
      <c r="S93" s="17"/>
    </row>
    <row r="94" spans="1:19" x14ac:dyDescent="0.25">
      <c r="A94" s="11"/>
      <c r="B94" s="11"/>
      <c r="C94" s="11"/>
      <c r="D94" s="11"/>
      <c r="E94" s="4"/>
      <c r="F94" s="4"/>
      <c r="G94" s="17"/>
      <c r="H94" s="17"/>
      <c r="I94" s="17"/>
      <c r="J94" s="17"/>
      <c r="K94" s="17"/>
      <c r="L94" s="17"/>
      <c r="M94" s="17"/>
      <c r="N94" s="17"/>
      <c r="O94" s="17"/>
      <c r="P94" s="17"/>
      <c r="Q94" s="17"/>
      <c r="R94" s="17"/>
      <c r="S94" s="17"/>
    </row>
    <row r="95" spans="1:19" x14ac:dyDescent="0.25">
      <c r="A95" s="11"/>
      <c r="B95" s="11"/>
      <c r="C95" s="11"/>
      <c r="D95" s="11"/>
      <c r="E95" s="4"/>
      <c r="F95" s="4"/>
      <c r="G95" s="17"/>
      <c r="H95" s="17"/>
      <c r="I95" s="17"/>
      <c r="J95" s="17"/>
      <c r="K95" s="17"/>
      <c r="L95" s="17"/>
      <c r="M95" s="17"/>
      <c r="N95" s="17"/>
      <c r="O95" s="17"/>
      <c r="P95" s="17"/>
      <c r="Q95" s="17"/>
      <c r="R95" s="17"/>
      <c r="S95" s="17"/>
    </row>
    <row r="96" spans="1:19" x14ac:dyDescent="0.25">
      <c r="A96" s="11"/>
      <c r="B96" s="11"/>
      <c r="C96" s="11"/>
      <c r="D96" s="11"/>
      <c r="E96" s="4"/>
      <c r="F96" s="4"/>
      <c r="G96" s="17"/>
      <c r="H96" s="17"/>
      <c r="I96" s="17"/>
      <c r="J96" s="17"/>
      <c r="K96" s="17"/>
      <c r="L96" s="17"/>
      <c r="M96" s="17"/>
      <c r="N96" s="17"/>
      <c r="O96" s="17"/>
      <c r="P96" s="17"/>
      <c r="Q96" s="17"/>
      <c r="R96" s="17"/>
      <c r="S96" s="17"/>
    </row>
    <row r="97" spans="1:19" x14ac:dyDescent="0.25">
      <c r="A97" s="11"/>
      <c r="B97" s="11"/>
      <c r="C97" s="11"/>
      <c r="D97" s="11"/>
      <c r="E97" s="4"/>
      <c r="F97" s="4"/>
      <c r="G97" s="17"/>
      <c r="H97" s="17"/>
      <c r="I97" s="17"/>
      <c r="J97" s="17"/>
      <c r="K97" s="17"/>
      <c r="L97" s="17"/>
      <c r="M97" s="17"/>
      <c r="N97" s="17"/>
      <c r="O97" s="17"/>
      <c r="P97" s="17"/>
      <c r="Q97" s="17"/>
      <c r="R97" s="17"/>
      <c r="S97" s="17"/>
    </row>
    <row r="98" spans="1:19" x14ac:dyDescent="0.25">
      <c r="A98" s="11"/>
      <c r="B98" s="11"/>
      <c r="C98" s="11"/>
      <c r="D98" s="11"/>
      <c r="E98" s="4"/>
      <c r="F98" s="4"/>
      <c r="G98" s="17"/>
      <c r="H98" s="17"/>
      <c r="I98" s="17"/>
      <c r="J98" s="17"/>
      <c r="K98" s="17"/>
      <c r="L98" s="17"/>
      <c r="M98" s="17"/>
      <c r="N98" s="17"/>
      <c r="O98" s="17"/>
      <c r="P98" s="17"/>
      <c r="Q98" s="17"/>
      <c r="R98" s="17"/>
      <c r="S98" s="17"/>
    </row>
    <row r="99" spans="1:19" x14ac:dyDescent="0.25">
      <c r="A99" s="11"/>
      <c r="B99" s="11"/>
      <c r="C99" s="11"/>
      <c r="D99" s="11"/>
      <c r="E99" s="4"/>
      <c r="F99" s="4"/>
      <c r="G99" s="17"/>
      <c r="H99" s="17"/>
      <c r="I99" s="17"/>
      <c r="J99" s="17"/>
      <c r="K99" s="17"/>
      <c r="L99" s="17"/>
      <c r="M99" s="17"/>
      <c r="N99" s="17"/>
      <c r="O99" s="17"/>
      <c r="P99" s="17"/>
      <c r="Q99" s="17"/>
      <c r="R99" s="17"/>
      <c r="S99" s="17"/>
    </row>
    <row r="100" spans="1:19" x14ac:dyDescent="0.25">
      <c r="A100" s="11"/>
      <c r="B100" s="11"/>
      <c r="C100" s="11"/>
      <c r="D100" s="11"/>
      <c r="E100" s="4"/>
      <c r="F100" s="4"/>
      <c r="G100" s="17"/>
      <c r="H100" s="17"/>
      <c r="I100" s="17"/>
      <c r="J100" s="17"/>
      <c r="K100" s="17"/>
      <c r="L100" s="17"/>
      <c r="M100" s="17"/>
      <c r="N100" s="17"/>
      <c r="O100" s="17"/>
      <c r="P100" s="17"/>
      <c r="Q100" s="17"/>
      <c r="R100" s="17"/>
      <c r="S100" s="17"/>
    </row>
    <row r="101" spans="1:19" x14ac:dyDescent="0.25">
      <c r="A101" s="11"/>
      <c r="B101" s="11"/>
      <c r="C101" s="11"/>
      <c r="D101" s="11"/>
      <c r="E101" s="4"/>
      <c r="F101" s="4"/>
      <c r="G101" s="17"/>
      <c r="H101" s="17"/>
      <c r="I101" s="17"/>
      <c r="J101" s="17"/>
      <c r="K101" s="17"/>
      <c r="L101" s="17"/>
      <c r="M101" s="17"/>
      <c r="N101" s="17"/>
      <c r="O101" s="17"/>
      <c r="P101" s="17"/>
      <c r="Q101" s="17"/>
      <c r="R101" s="17"/>
      <c r="S101" s="17"/>
    </row>
    <row r="102" spans="1:19" x14ac:dyDescent="0.25">
      <c r="A102" s="11"/>
      <c r="B102" s="11"/>
      <c r="C102" s="11"/>
      <c r="D102" s="11"/>
      <c r="E102" s="4"/>
      <c r="F102" s="4"/>
      <c r="G102" s="17"/>
      <c r="H102" s="17"/>
      <c r="I102" s="17"/>
      <c r="J102" s="17"/>
      <c r="K102" s="17"/>
      <c r="L102" s="17"/>
      <c r="M102" s="17"/>
      <c r="N102" s="17"/>
      <c r="O102" s="17"/>
      <c r="P102" s="17"/>
      <c r="Q102" s="17"/>
      <c r="R102" s="17"/>
      <c r="S102" s="17"/>
    </row>
    <row r="103" spans="1:19" x14ac:dyDescent="0.25">
      <c r="A103" s="11"/>
      <c r="B103" s="11"/>
      <c r="C103" s="11"/>
      <c r="D103" s="11"/>
      <c r="E103" s="4"/>
      <c r="F103" s="4"/>
      <c r="G103" s="17"/>
      <c r="H103" s="17"/>
      <c r="I103" s="17"/>
      <c r="J103" s="17"/>
      <c r="K103" s="17"/>
      <c r="L103" s="17"/>
      <c r="M103" s="17"/>
      <c r="N103" s="17"/>
      <c r="O103" s="17"/>
      <c r="P103" s="17"/>
      <c r="Q103" s="17"/>
      <c r="R103" s="17"/>
      <c r="S103" s="17"/>
    </row>
    <row r="104" spans="1:19" x14ac:dyDescent="0.25">
      <c r="A104" s="11"/>
      <c r="B104" s="11"/>
      <c r="C104" s="11"/>
      <c r="D104" s="11"/>
      <c r="E104" s="4"/>
      <c r="F104" s="4"/>
      <c r="G104" s="17"/>
      <c r="H104" s="17"/>
      <c r="I104" s="17"/>
      <c r="J104" s="17"/>
      <c r="K104" s="17"/>
      <c r="L104" s="17"/>
      <c r="M104" s="17"/>
      <c r="N104" s="17"/>
      <c r="O104" s="17"/>
      <c r="P104" s="17"/>
      <c r="Q104" s="17"/>
      <c r="R104" s="17"/>
      <c r="S104" s="17"/>
    </row>
    <row r="105" spans="1:19" x14ac:dyDescent="0.25">
      <c r="A105" s="11"/>
      <c r="B105" s="11"/>
      <c r="C105" s="11"/>
      <c r="D105" s="11"/>
      <c r="E105" s="4"/>
      <c r="F105" s="4"/>
      <c r="G105" s="17"/>
      <c r="H105" s="17"/>
      <c r="I105" s="17"/>
      <c r="J105" s="17"/>
      <c r="K105" s="17"/>
      <c r="L105" s="17"/>
      <c r="M105" s="17"/>
      <c r="N105" s="17"/>
      <c r="O105" s="17"/>
      <c r="P105" s="17"/>
      <c r="Q105" s="17"/>
      <c r="R105" s="17"/>
      <c r="S105" s="17"/>
    </row>
    <row r="106" spans="1:19" x14ac:dyDescent="0.25">
      <c r="A106" s="11"/>
      <c r="B106" s="11"/>
      <c r="C106" s="11"/>
      <c r="D106" s="11"/>
      <c r="E106" s="4"/>
      <c r="F106" s="4"/>
      <c r="G106" s="17"/>
      <c r="H106" s="17"/>
      <c r="I106" s="17"/>
      <c r="J106" s="17"/>
      <c r="K106" s="17"/>
      <c r="L106" s="17"/>
      <c r="M106" s="17"/>
      <c r="N106" s="17"/>
      <c r="O106" s="17"/>
      <c r="P106" s="17"/>
      <c r="Q106" s="17"/>
      <c r="R106" s="17"/>
      <c r="S106" s="17"/>
    </row>
    <row r="107" spans="1:19" x14ac:dyDescent="0.25">
      <c r="A107" s="11"/>
      <c r="B107" s="11"/>
      <c r="C107" s="11"/>
      <c r="D107" s="11"/>
      <c r="E107" s="4"/>
      <c r="F107" s="4"/>
      <c r="G107" s="17"/>
      <c r="H107" s="17"/>
      <c r="I107" s="17"/>
      <c r="J107" s="17"/>
      <c r="K107" s="17"/>
      <c r="L107" s="17"/>
      <c r="M107" s="17"/>
      <c r="N107" s="17"/>
      <c r="O107" s="17"/>
      <c r="P107" s="17"/>
      <c r="Q107" s="17"/>
      <c r="R107" s="17"/>
      <c r="S107" s="17"/>
    </row>
    <row r="108" spans="1:19" x14ac:dyDescent="0.25">
      <c r="A108" s="11"/>
      <c r="B108" s="11"/>
      <c r="C108" s="11"/>
      <c r="D108" s="11"/>
      <c r="E108" s="4"/>
      <c r="F108" s="4"/>
      <c r="G108" s="17"/>
      <c r="H108" s="17"/>
      <c r="I108" s="17"/>
      <c r="J108" s="17"/>
      <c r="K108" s="17"/>
      <c r="L108" s="17"/>
      <c r="M108" s="17"/>
      <c r="N108" s="17"/>
      <c r="O108" s="17"/>
      <c r="P108" s="17"/>
      <c r="Q108" s="17"/>
      <c r="R108" s="17"/>
      <c r="S108" s="17"/>
    </row>
    <row r="109" spans="1:19" x14ac:dyDescent="0.25">
      <c r="A109" s="11"/>
      <c r="B109" s="11"/>
      <c r="C109" s="11"/>
      <c r="D109" s="11"/>
      <c r="E109" s="4"/>
      <c r="F109" s="4"/>
      <c r="G109" s="17"/>
      <c r="H109" s="17"/>
      <c r="I109" s="17"/>
      <c r="J109" s="17"/>
      <c r="K109" s="17"/>
      <c r="L109" s="17"/>
      <c r="M109" s="17"/>
      <c r="N109" s="17"/>
      <c r="O109" s="17"/>
      <c r="P109" s="17"/>
      <c r="Q109" s="17"/>
      <c r="R109" s="17"/>
      <c r="S109" s="17"/>
    </row>
    <row r="110" spans="1:19" x14ac:dyDescent="0.25">
      <c r="A110" s="11"/>
      <c r="B110" s="11"/>
      <c r="C110" s="11"/>
      <c r="D110" s="11"/>
      <c r="E110" s="4"/>
      <c r="F110" s="4"/>
      <c r="G110" s="17"/>
      <c r="H110" s="17"/>
      <c r="I110" s="17"/>
      <c r="J110" s="17"/>
      <c r="K110" s="17"/>
      <c r="L110" s="17"/>
      <c r="M110" s="17"/>
      <c r="N110" s="17"/>
      <c r="O110" s="17"/>
      <c r="P110" s="17"/>
      <c r="Q110" s="17"/>
      <c r="R110" s="17"/>
      <c r="S110" s="17"/>
    </row>
    <row r="111" spans="1:19" x14ac:dyDescent="0.25">
      <c r="A111" s="11"/>
      <c r="B111" s="11"/>
      <c r="C111" s="11"/>
      <c r="D111" s="11"/>
      <c r="E111" s="4"/>
      <c r="F111" s="4"/>
      <c r="G111" s="17"/>
      <c r="H111" s="17"/>
      <c r="I111" s="17"/>
      <c r="J111" s="17"/>
      <c r="K111" s="17"/>
      <c r="L111" s="17"/>
      <c r="M111" s="17"/>
      <c r="N111" s="17"/>
      <c r="O111" s="17"/>
      <c r="P111" s="17"/>
      <c r="Q111" s="17"/>
      <c r="R111" s="17"/>
      <c r="S111" s="17"/>
    </row>
    <row r="112" spans="1:19" x14ac:dyDescent="0.25">
      <c r="A112" s="11"/>
      <c r="B112" s="11"/>
      <c r="C112" s="11"/>
      <c r="D112" s="11"/>
      <c r="E112" s="4"/>
      <c r="F112" s="4"/>
      <c r="G112" s="17"/>
      <c r="H112" s="17"/>
      <c r="I112" s="17"/>
      <c r="J112" s="17"/>
      <c r="K112" s="17"/>
      <c r="L112" s="17"/>
      <c r="M112" s="17"/>
      <c r="N112" s="17"/>
      <c r="O112" s="17"/>
      <c r="P112" s="17"/>
      <c r="Q112" s="17"/>
      <c r="R112" s="17"/>
      <c r="S112" s="17"/>
    </row>
    <row r="113" spans="1:19" x14ac:dyDescent="0.25">
      <c r="A113" s="11"/>
      <c r="B113" s="11"/>
      <c r="C113" s="11"/>
      <c r="D113" s="11"/>
      <c r="E113" s="4"/>
      <c r="F113" s="4"/>
      <c r="G113" s="17"/>
      <c r="H113" s="17"/>
      <c r="I113" s="17"/>
      <c r="J113" s="17"/>
      <c r="K113" s="17"/>
      <c r="L113" s="17"/>
      <c r="M113" s="17"/>
      <c r="N113" s="17"/>
      <c r="O113" s="17"/>
      <c r="P113" s="17"/>
      <c r="Q113" s="17"/>
      <c r="R113" s="17"/>
      <c r="S113" s="17"/>
    </row>
    <row r="114" spans="1:19" x14ac:dyDescent="0.25">
      <c r="A114" s="11"/>
      <c r="B114" s="11"/>
      <c r="C114" s="11"/>
      <c r="D114" s="11"/>
      <c r="E114" s="4"/>
      <c r="F114" s="4"/>
      <c r="G114" s="17"/>
      <c r="H114" s="17"/>
      <c r="I114" s="17"/>
      <c r="J114" s="17"/>
      <c r="K114" s="17"/>
      <c r="L114" s="17"/>
      <c r="M114" s="17"/>
      <c r="N114" s="17"/>
      <c r="O114" s="17"/>
      <c r="P114" s="17"/>
      <c r="Q114" s="17"/>
      <c r="R114" s="17"/>
      <c r="S114" s="17"/>
    </row>
    <row r="115" spans="1:19" x14ac:dyDescent="0.25">
      <c r="A115" s="11"/>
      <c r="B115" s="11"/>
      <c r="C115" s="11"/>
      <c r="D115" s="11"/>
      <c r="E115" s="4"/>
      <c r="F115" s="4"/>
      <c r="G115" s="17"/>
      <c r="H115" s="17"/>
      <c r="I115" s="17"/>
      <c r="J115" s="17"/>
      <c r="K115" s="17"/>
      <c r="L115" s="17"/>
      <c r="M115" s="17"/>
      <c r="N115" s="17"/>
      <c r="O115" s="17"/>
      <c r="P115" s="17"/>
      <c r="Q115" s="17"/>
      <c r="R115" s="17"/>
      <c r="S115" s="17"/>
    </row>
    <row r="116" spans="1:19" x14ac:dyDescent="0.25">
      <c r="A116" s="11"/>
      <c r="B116" s="11"/>
      <c r="C116" s="11"/>
      <c r="D116" s="11"/>
      <c r="E116" s="4"/>
      <c r="F116" s="4"/>
      <c r="G116" s="17"/>
      <c r="H116" s="17"/>
      <c r="I116" s="17"/>
      <c r="J116" s="17"/>
      <c r="K116" s="17"/>
      <c r="L116" s="17"/>
      <c r="M116" s="17"/>
      <c r="N116" s="17"/>
      <c r="O116" s="17"/>
      <c r="P116" s="17"/>
      <c r="Q116" s="17"/>
      <c r="R116" s="17"/>
      <c r="S116" s="17"/>
    </row>
    <row r="117" spans="1:19" x14ac:dyDescent="0.25">
      <c r="A117" s="11"/>
      <c r="B117" s="11"/>
      <c r="C117" s="11"/>
      <c r="D117" s="11"/>
      <c r="E117" s="4"/>
      <c r="F117" s="4"/>
      <c r="G117" s="17"/>
      <c r="H117" s="17"/>
      <c r="I117" s="17"/>
      <c r="J117" s="17"/>
      <c r="K117" s="17"/>
      <c r="L117" s="17"/>
      <c r="M117" s="17"/>
      <c r="N117" s="17"/>
      <c r="O117" s="17"/>
      <c r="P117" s="17"/>
      <c r="Q117" s="17"/>
      <c r="R117" s="17"/>
      <c r="S117" s="17"/>
    </row>
    <row r="118" spans="1:19" x14ac:dyDescent="0.25">
      <c r="A118" s="11"/>
      <c r="B118" s="11"/>
      <c r="C118" s="11"/>
      <c r="D118" s="11"/>
      <c r="E118" s="4"/>
      <c r="F118" s="4"/>
      <c r="G118" s="17"/>
      <c r="H118" s="17"/>
      <c r="I118" s="17"/>
      <c r="J118" s="17"/>
      <c r="K118" s="17"/>
      <c r="L118" s="17"/>
      <c r="M118" s="17"/>
      <c r="N118" s="17"/>
      <c r="O118" s="17"/>
      <c r="P118" s="17"/>
      <c r="Q118" s="17"/>
      <c r="R118" s="17"/>
      <c r="S118" s="17"/>
    </row>
    <row r="119" spans="1:19" x14ac:dyDescent="0.25">
      <c r="A119" s="11"/>
      <c r="B119" s="11"/>
      <c r="C119" s="11"/>
      <c r="D119" s="11"/>
      <c r="E119" s="4"/>
      <c r="F119" s="4"/>
      <c r="G119" s="17"/>
      <c r="H119" s="17"/>
      <c r="I119" s="17"/>
      <c r="J119" s="17"/>
      <c r="K119" s="17"/>
      <c r="L119" s="17"/>
      <c r="M119" s="17"/>
      <c r="N119" s="17"/>
      <c r="O119" s="17"/>
      <c r="P119" s="17"/>
      <c r="Q119" s="17"/>
      <c r="R119" s="17"/>
      <c r="S119" s="17"/>
    </row>
    <row r="120" spans="1:19" x14ac:dyDescent="0.25">
      <c r="A120" s="11"/>
      <c r="B120" s="11"/>
      <c r="C120" s="11"/>
      <c r="D120" s="11"/>
      <c r="E120" s="4"/>
      <c r="F120" s="4"/>
      <c r="G120" s="17"/>
      <c r="H120" s="17"/>
      <c r="I120" s="17"/>
      <c r="J120" s="17"/>
      <c r="K120" s="17"/>
      <c r="L120" s="17"/>
      <c r="M120" s="17"/>
      <c r="N120" s="17"/>
      <c r="O120" s="17"/>
      <c r="P120" s="17"/>
      <c r="Q120" s="17"/>
      <c r="R120" s="17"/>
      <c r="S120" s="17"/>
    </row>
    <row r="121" spans="1:19" x14ac:dyDescent="0.25">
      <c r="A121" s="11"/>
      <c r="B121" s="11"/>
      <c r="C121" s="11"/>
      <c r="D121" s="11"/>
      <c r="E121" s="4"/>
      <c r="F121" s="4"/>
      <c r="G121" s="17"/>
      <c r="H121" s="17"/>
      <c r="I121" s="17"/>
      <c r="J121" s="17"/>
      <c r="K121" s="17"/>
      <c r="L121" s="17"/>
      <c r="M121" s="17"/>
      <c r="N121" s="17"/>
      <c r="O121" s="17"/>
      <c r="P121" s="17"/>
      <c r="Q121" s="17"/>
      <c r="R121" s="17"/>
      <c r="S121" s="17"/>
    </row>
    <row r="122" spans="1:19" x14ac:dyDescent="0.25">
      <c r="A122" s="11"/>
      <c r="B122" s="11"/>
      <c r="C122" s="11"/>
      <c r="D122" s="11"/>
      <c r="E122" s="4"/>
      <c r="F122" s="4"/>
      <c r="G122" s="17"/>
      <c r="H122" s="17"/>
      <c r="I122" s="17"/>
      <c r="J122" s="17"/>
      <c r="K122" s="17"/>
      <c r="L122" s="17"/>
      <c r="M122" s="17"/>
      <c r="N122" s="17"/>
      <c r="O122" s="17"/>
      <c r="P122" s="17"/>
      <c r="Q122" s="17"/>
      <c r="R122" s="17"/>
      <c r="S122" s="17"/>
    </row>
    <row r="123" spans="1:19" x14ac:dyDescent="0.25">
      <c r="A123" s="11"/>
      <c r="B123" s="11"/>
      <c r="C123" s="11"/>
      <c r="D123" s="11"/>
      <c r="E123" s="4"/>
      <c r="F123" s="4"/>
      <c r="G123" s="17"/>
      <c r="H123" s="17"/>
      <c r="I123" s="17"/>
      <c r="J123" s="17"/>
      <c r="K123" s="17"/>
      <c r="L123" s="17"/>
      <c r="M123" s="17"/>
      <c r="N123" s="17"/>
      <c r="O123" s="17"/>
      <c r="P123" s="17"/>
      <c r="Q123" s="17"/>
      <c r="R123" s="17"/>
      <c r="S123" s="17"/>
    </row>
    <row r="124" spans="1:19" x14ac:dyDescent="0.25">
      <c r="A124" s="11"/>
      <c r="B124" s="11"/>
      <c r="C124" s="11"/>
      <c r="D124" s="11"/>
      <c r="E124" s="4"/>
      <c r="F124" s="4"/>
      <c r="G124" s="17"/>
      <c r="H124" s="17"/>
      <c r="I124" s="17"/>
      <c r="J124" s="17"/>
      <c r="K124" s="17"/>
      <c r="L124" s="17"/>
      <c r="M124" s="17"/>
      <c r="N124" s="17"/>
      <c r="O124" s="17"/>
      <c r="P124" s="17"/>
      <c r="Q124" s="17"/>
      <c r="R124" s="17"/>
      <c r="S124" s="17"/>
    </row>
    <row r="125" spans="1:19" x14ac:dyDescent="0.25">
      <c r="A125" s="11"/>
      <c r="B125" s="11"/>
      <c r="C125" s="11"/>
      <c r="D125" s="11"/>
      <c r="E125" s="4"/>
      <c r="F125" s="4"/>
      <c r="G125" s="17"/>
      <c r="H125" s="17"/>
      <c r="I125" s="17"/>
      <c r="J125" s="17"/>
      <c r="K125" s="17"/>
      <c r="L125" s="17"/>
      <c r="M125" s="17"/>
      <c r="N125" s="17"/>
      <c r="O125" s="17"/>
      <c r="P125" s="17"/>
      <c r="Q125" s="17"/>
      <c r="R125" s="17"/>
      <c r="S125" s="17"/>
    </row>
    <row r="126" spans="1:19" x14ac:dyDescent="0.25">
      <c r="A126" s="11"/>
      <c r="B126" s="11"/>
      <c r="C126" s="11"/>
      <c r="D126" s="11"/>
      <c r="E126" s="4"/>
      <c r="F126" s="4"/>
      <c r="G126" s="17"/>
      <c r="H126" s="17"/>
      <c r="I126" s="17"/>
      <c r="J126" s="17"/>
      <c r="K126" s="17"/>
      <c r="L126" s="17"/>
      <c r="M126" s="17"/>
      <c r="N126" s="17"/>
      <c r="O126" s="17"/>
      <c r="P126" s="17"/>
      <c r="Q126" s="17"/>
      <c r="R126" s="17"/>
      <c r="S126" s="17"/>
    </row>
    <row r="127" spans="1:19" x14ac:dyDescent="0.25">
      <c r="A127" s="11"/>
      <c r="B127" s="11"/>
      <c r="C127" s="11"/>
      <c r="D127" s="11"/>
      <c r="E127" s="4"/>
      <c r="F127" s="4"/>
      <c r="G127" s="17"/>
      <c r="H127" s="17"/>
      <c r="I127" s="17"/>
      <c r="J127" s="17"/>
      <c r="K127" s="17"/>
      <c r="L127" s="17"/>
      <c r="M127" s="17"/>
      <c r="N127" s="17"/>
      <c r="O127" s="17"/>
      <c r="P127" s="17"/>
      <c r="Q127" s="17"/>
      <c r="R127" s="17"/>
      <c r="S127" s="17"/>
    </row>
    <row r="128" spans="1:19" x14ac:dyDescent="0.25">
      <c r="A128" s="11"/>
      <c r="B128" s="11"/>
      <c r="C128" s="11"/>
      <c r="D128" s="11"/>
      <c r="E128" s="4"/>
      <c r="F128" s="4"/>
      <c r="G128" s="17"/>
      <c r="H128" s="17"/>
      <c r="I128" s="17"/>
      <c r="J128" s="17"/>
      <c r="K128" s="17"/>
      <c r="L128" s="17"/>
      <c r="M128" s="17"/>
      <c r="N128" s="17"/>
      <c r="O128" s="17"/>
      <c r="P128" s="17"/>
      <c r="Q128" s="17"/>
      <c r="R128" s="17"/>
      <c r="S128" s="17"/>
    </row>
    <row r="129" spans="1:19" x14ac:dyDescent="0.25">
      <c r="A129" s="11"/>
      <c r="B129" s="11"/>
      <c r="C129" s="11"/>
      <c r="D129" s="11"/>
      <c r="E129" s="4"/>
      <c r="F129" s="4"/>
      <c r="G129" s="17"/>
      <c r="H129" s="17"/>
      <c r="I129" s="17"/>
      <c r="J129" s="17"/>
      <c r="K129" s="17"/>
      <c r="L129" s="17"/>
      <c r="M129" s="17"/>
      <c r="N129" s="17"/>
      <c r="O129" s="17"/>
      <c r="P129" s="17"/>
      <c r="Q129" s="17"/>
      <c r="R129" s="17"/>
      <c r="S129" s="17"/>
    </row>
    <row r="130" spans="1:19" x14ac:dyDescent="0.25">
      <c r="A130" s="11"/>
      <c r="B130" s="11"/>
      <c r="C130" s="11"/>
      <c r="D130" s="11"/>
      <c r="E130" s="4"/>
      <c r="F130" s="4"/>
      <c r="G130" s="17"/>
      <c r="H130" s="17"/>
      <c r="I130" s="17"/>
      <c r="J130" s="17"/>
      <c r="K130" s="17"/>
      <c r="L130" s="17"/>
      <c r="M130" s="17"/>
      <c r="N130" s="17"/>
      <c r="O130" s="17"/>
      <c r="P130" s="17"/>
      <c r="Q130" s="17"/>
      <c r="R130" s="17"/>
      <c r="S130" s="17"/>
    </row>
    <row r="131" spans="1:19" x14ac:dyDescent="0.25">
      <c r="A131" s="11"/>
      <c r="B131" s="11"/>
      <c r="C131" s="11"/>
      <c r="D131" s="11"/>
      <c r="E131" s="4"/>
      <c r="F131" s="4"/>
      <c r="G131" s="17"/>
      <c r="H131" s="17"/>
      <c r="I131" s="17"/>
      <c r="J131" s="17"/>
      <c r="K131" s="17"/>
      <c r="L131" s="17"/>
      <c r="M131" s="17"/>
      <c r="N131" s="17"/>
      <c r="O131" s="17"/>
      <c r="P131" s="17"/>
      <c r="Q131" s="17"/>
      <c r="R131" s="17"/>
      <c r="S131" s="17"/>
    </row>
    <row r="132" spans="1:19" x14ac:dyDescent="0.25">
      <c r="A132" s="11"/>
      <c r="B132" s="11"/>
      <c r="C132" s="11"/>
      <c r="D132" s="11"/>
      <c r="E132" s="4"/>
      <c r="F132" s="4"/>
      <c r="G132" s="17"/>
      <c r="H132" s="17"/>
      <c r="I132" s="17"/>
      <c r="J132" s="17"/>
      <c r="K132" s="17"/>
      <c r="L132" s="17"/>
      <c r="M132" s="17"/>
      <c r="N132" s="17"/>
      <c r="O132" s="17"/>
      <c r="P132" s="17"/>
      <c r="Q132" s="17"/>
      <c r="R132" s="17"/>
      <c r="S132" s="17"/>
    </row>
    <row r="133" spans="1:19" x14ac:dyDescent="0.25">
      <c r="A133" s="11"/>
      <c r="B133" s="11"/>
      <c r="C133" s="11"/>
      <c r="D133" s="11"/>
      <c r="E133" s="4"/>
      <c r="F133" s="4"/>
      <c r="G133" s="17"/>
      <c r="H133" s="17"/>
      <c r="I133" s="17"/>
      <c r="J133" s="17"/>
      <c r="K133" s="17"/>
      <c r="L133" s="17"/>
      <c r="M133" s="17"/>
      <c r="N133" s="17"/>
      <c r="O133" s="17"/>
      <c r="P133" s="17"/>
      <c r="Q133" s="17"/>
      <c r="R133" s="17"/>
      <c r="S133" s="17"/>
    </row>
    <row r="134" spans="1:19" x14ac:dyDescent="0.25">
      <c r="A134" s="11"/>
      <c r="B134" s="11"/>
      <c r="C134" s="11"/>
      <c r="D134" s="11"/>
      <c r="E134" s="4"/>
      <c r="F134" s="4"/>
      <c r="G134" s="17"/>
      <c r="H134" s="17"/>
      <c r="I134" s="17"/>
      <c r="J134" s="17"/>
      <c r="K134" s="17"/>
      <c r="L134" s="17"/>
      <c r="M134" s="17"/>
      <c r="N134" s="17"/>
      <c r="O134" s="17"/>
      <c r="P134" s="17"/>
      <c r="Q134" s="17"/>
      <c r="R134" s="17"/>
      <c r="S134" s="17"/>
    </row>
    <row r="135" spans="1:19" x14ac:dyDescent="0.25">
      <c r="A135" s="11"/>
      <c r="B135" s="11"/>
      <c r="C135" s="11"/>
      <c r="D135" s="11"/>
      <c r="E135" s="4"/>
      <c r="F135" s="4"/>
      <c r="G135" s="17"/>
      <c r="H135" s="17"/>
      <c r="I135" s="17"/>
      <c r="J135" s="17"/>
      <c r="K135" s="17"/>
      <c r="L135" s="17"/>
      <c r="M135" s="17"/>
      <c r="N135" s="17"/>
      <c r="O135" s="17"/>
      <c r="P135" s="17"/>
      <c r="Q135" s="17"/>
      <c r="R135" s="17"/>
      <c r="S135" s="17"/>
    </row>
    <row r="136" spans="1:19" x14ac:dyDescent="0.25">
      <c r="A136" s="11"/>
      <c r="B136" s="11"/>
      <c r="C136" s="11"/>
      <c r="D136" s="11"/>
      <c r="E136" s="4"/>
      <c r="F136" s="4"/>
      <c r="G136" s="17"/>
      <c r="H136" s="17"/>
      <c r="I136" s="17"/>
      <c r="J136" s="17"/>
      <c r="K136" s="17"/>
      <c r="L136" s="17"/>
      <c r="M136" s="17"/>
      <c r="N136" s="17"/>
      <c r="O136" s="17"/>
      <c r="P136" s="17"/>
      <c r="Q136" s="17"/>
      <c r="R136" s="17"/>
      <c r="S136" s="17"/>
    </row>
    <row r="137" spans="1:19" x14ac:dyDescent="0.25">
      <c r="A137" s="11"/>
      <c r="B137" s="11"/>
      <c r="C137" s="11"/>
      <c r="D137" s="11"/>
      <c r="E137" s="4"/>
      <c r="F137" s="4"/>
      <c r="G137" s="17"/>
      <c r="H137" s="17"/>
      <c r="I137" s="17"/>
      <c r="J137" s="17"/>
      <c r="K137" s="17"/>
      <c r="L137" s="17"/>
      <c r="M137" s="17"/>
      <c r="N137" s="17"/>
      <c r="O137" s="17"/>
      <c r="P137" s="17"/>
      <c r="Q137" s="17"/>
      <c r="R137" s="17"/>
      <c r="S137" s="17"/>
    </row>
    <row r="138" spans="1:19" x14ac:dyDescent="0.25">
      <c r="A138" s="11"/>
      <c r="B138" s="11"/>
      <c r="C138" s="11"/>
      <c r="D138" s="11"/>
      <c r="E138" s="4"/>
      <c r="F138" s="4"/>
      <c r="G138" s="17"/>
      <c r="H138" s="17"/>
      <c r="I138" s="17"/>
      <c r="J138" s="17"/>
      <c r="K138" s="17"/>
      <c r="L138" s="17"/>
      <c r="M138" s="17"/>
      <c r="N138" s="17"/>
      <c r="O138" s="17"/>
      <c r="P138" s="17"/>
      <c r="Q138" s="17"/>
      <c r="R138" s="17"/>
      <c r="S138" s="17"/>
    </row>
    <row r="139" spans="1:19" x14ac:dyDescent="0.25">
      <c r="A139" s="11"/>
      <c r="B139" s="11"/>
      <c r="C139" s="11"/>
      <c r="D139" s="11"/>
      <c r="E139" s="4"/>
      <c r="F139" s="4"/>
      <c r="G139" s="17"/>
      <c r="H139" s="17"/>
      <c r="I139" s="17"/>
      <c r="J139" s="17"/>
      <c r="K139" s="17"/>
      <c r="L139" s="17"/>
      <c r="M139" s="17"/>
      <c r="N139" s="17"/>
      <c r="O139" s="17"/>
      <c r="P139" s="17"/>
      <c r="Q139" s="17"/>
      <c r="R139" s="17"/>
      <c r="S139" s="17"/>
    </row>
    <row r="140" spans="1:19" x14ac:dyDescent="0.25">
      <c r="A140" s="11"/>
      <c r="B140" s="11"/>
      <c r="C140" s="11"/>
      <c r="D140" s="11"/>
      <c r="E140" s="4"/>
      <c r="F140" s="4"/>
      <c r="G140" s="17"/>
      <c r="H140" s="17"/>
      <c r="I140" s="17"/>
      <c r="J140" s="17"/>
      <c r="K140" s="17"/>
      <c r="L140" s="17"/>
      <c r="M140" s="17"/>
      <c r="N140" s="17"/>
      <c r="O140" s="17"/>
      <c r="P140" s="17"/>
      <c r="Q140" s="17"/>
      <c r="R140" s="17"/>
      <c r="S140" s="17"/>
    </row>
    <row r="141" spans="1:19" x14ac:dyDescent="0.25">
      <c r="A141" s="11"/>
      <c r="B141" s="11"/>
      <c r="C141" s="11"/>
      <c r="D141" s="11"/>
      <c r="E141" s="4"/>
      <c r="F141" s="4"/>
      <c r="G141" s="17"/>
      <c r="H141" s="17"/>
      <c r="I141" s="17"/>
      <c r="J141" s="17"/>
      <c r="K141" s="17"/>
      <c r="L141" s="17"/>
      <c r="M141" s="17"/>
      <c r="N141" s="17"/>
      <c r="O141" s="17"/>
      <c r="P141" s="17"/>
      <c r="Q141" s="17"/>
      <c r="R141" s="17"/>
      <c r="S141" s="17"/>
    </row>
    <row r="142" spans="1:19" x14ac:dyDescent="0.25">
      <c r="A142" s="11"/>
      <c r="B142" s="11"/>
      <c r="C142" s="11"/>
      <c r="D142" s="11"/>
      <c r="E142" s="4"/>
      <c r="F142" s="4"/>
      <c r="G142" s="17"/>
      <c r="H142" s="17"/>
      <c r="I142" s="17"/>
      <c r="J142" s="17"/>
      <c r="K142" s="17"/>
      <c r="L142" s="17"/>
      <c r="M142" s="17"/>
      <c r="N142" s="17"/>
      <c r="O142" s="17"/>
      <c r="P142" s="17"/>
      <c r="Q142" s="17"/>
      <c r="R142" s="17"/>
      <c r="S142" s="17"/>
    </row>
    <row r="143" spans="1:19" x14ac:dyDescent="0.25">
      <c r="A143" s="11"/>
      <c r="B143" s="11"/>
      <c r="C143" s="11"/>
      <c r="D143" s="11"/>
      <c r="E143" s="4"/>
      <c r="F143" s="4"/>
      <c r="G143" s="17"/>
      <c r="H143" s="17"/>
      <c r="I143" s="17"/>
      <c r="J143" s="17"/>
      <c r="K143" s="17"/>
      <c r="L143" s="17"/>
      <c r="M143" s="17"/>
      <c r="N143" s="17"/>
      <c r="O143" s="17"/>
      <c r="P143" s="17"/>
      <c r="Q143" s="17"/>
      <c r="R143" s="17"/>
      <c r="S143" s="17"/>
    </row>
    <row r="144" spans="1:19" x14ac:dyDescent="0.25">
      <c r="A144" s="11"/>
      <c r="B144" s="11"/>
      <c r="C144" s="11"/>
      <c r="D144" s="11"/>
      <c r="E144" s="4"/>
      <c r="F144" s="4"/>
      <c r="G144" s="17"/>
      <c r="H144" s="17"/>
      <c r="I144" s="17"/>
      <c r="J144" s="17"/>
      <c r="K144" s="17"/>
      <c r="L144" s="17"/>
      <c r="M144" s="17"/>
      <c r="N144" s="17"/>
      <c r="O144" s="17"/>
      <c r="P144" s="17"/>
      <c r="Q144" s="17"/>
      <c r="R144" s="17"/>
      <c r="S144" s="17"/>
    </row>
    <row r="145" spans="1:19" x14ac:dyDescent="0.25">
      <c r="A145" s="11"/>
      <c r="B145" s="11"/>
      <c r="C145" s="11"/>
      <c r="D145" s="11"/>
      <c r="E145" s="4"/>
      <c r="F145" s="4"/>
      <c r="G145" s="17"/>
      <c r="H145" s="17"/>
      <c r="I145" s="17"/>
      <c r="J145" s="17"/>
      <c r="K145" s="17"/>
      <c r="L145" s="17"/>
      <c r="M145" s="17"/>
      <c r="N145" s="17"/>
      <c r="O145" s="17"/>
      <c r="P145" s="17"/>
      <c r="Q145" s="17"/>
      <c r="R145" s="17"/>
      <c r="S145" s="17"/>
    </row>
    <row r="146" spans="1:19" x14ac:dyDescent="0.25">
      <c r="A146" s="11"/>
      <c r="B146" s="11"/>
      <c r="C146" s="11"/>
      <c r="D146" s="11"/>
      <c r="E146" s="4"/>
      <c r="F146" s="4"/>
      <c r="G146" s="17"/>
      <c r="H146" s="17"/>
      <c r="I146" s="17"/>
      <c r="J146" s="17"/>
      <c r="K146" s="17"/>
      <c r="L146" s="17"/>
      <c r="M146" s="17"/>
      <c r="N146" s="17"/>
      <c r="O146" s="17"/>
      <c r="P146" s="17"/>
      <c r="Q146" s="17"/>
      <c r="R146" s="17"/>
      <c r="S146" s="17"/>
    </row>
    <row r="147" spans="1:19" x14ac:dyDescent="0.25">
      <c r="A147" s="11"/>
      <c r="B147" s="11"/>
      <c r="C147" s="11"/>
      <c r="D147" s="11"/>
      <c r="E147" s="4"/>
      <c r="F147" s="4"/>
      <c r="G147" s="17"/>
      <c r="H147" s="17"/>
      <c r="I147" s="17"/>
      <c r="J147" s="17"/>
      <c r="K147" s="17"/>
      <c r="L147" s="17"/>
      <c r="M147" s="17"/>
      <c r="N147" s="17"/>
      <c r="O147" s="17"/>
      <c r="P147" s="17"/>
      <c r="Q147" s="17"/>
      <c r="R147" s="17"/>
      <c r="S147" s="17"/>
    </row>
    <row r="148" spans="1:19" x14ac:dyDescent="0.25">
      <c r="A148" s="11"/>
      <c r="B148" s="11"/>
      <c r="C148" s="11"/>
      <c r="D148" s="11"/>
      <c r="E148" s="4"/>
      <c r="F148" s="4"/>
      <c r="G148" s="17"/>
      <c r="H148" s="17"/>
      <c r="I148" s="17"/>
      <c r="J148" s="17"/>
      <c r="K148" s="17"/>
      <c r="L148" s="17"/>
      <c r="M148" s="17"/>
      <c r="N148" s="17"/>
      <c r="O148" s="17"/>
      <c r="P148" s="17"/>
      <c r="Q148" s="17"/>
      <c r="R148" s="17"/>
      <c r="S148" s="17"/>
    </row>
    <row r="149" spans="1:19" x14ac:dyDescent="0.25">
      <c r="A149" s="11"/>
      <c r="B149" s="11"/>
      <c r="C149" s="11"/>
      <c r="D149" s="11"/>
      <c r="E149" s="4"/>
      <c r="F149" s="4"/>
      <c r="G149" s="17"/>
      <c r="H149" s="17"/>
      <c r="I149" s="17"/>
      <c r="J149" s="17"/>
      <c r="K149" s="17"/>
      <c r="L149" s="17"/>
      <c r="M149" s="17"/>
      <c r="N149" s="17"/>
      <c r="O149" s="17"/>
      <c r="P149" s="17"/>
      <c r="Q149" s="17"/>
      <c r="R149" s="17"/>
      <c r="S149" s="17"/>
    </row>
    <row r="150" spans="1:19" x14ac:dyDescent="0.25">
      <c r="A150" s="11"/>
      <c r="B150" s="11"/>
      <c r="C150" s="11"/>
      <c r="D150" s="11"/>
      <c r="E150" s="4"/>
      <c r="F150" s="4"/>
      <c r="G150" s="17"/>
      <c r="H150" s="17"/>
      <c r="I150" s="17"/>
      <c r="J150" s="17"/>
      <c r="K150" s="17"/>
      <c r="L150" s="17"/>
      <c r="M150" s="17"/>
      <c r="N150" s="17"/>
      <c r="O150" s="17"/>
      <c r="P150" s="17"/>
      <c r="Q150" s="17"/>
      <c r="R150" s="17"/>
      <c r="S150" s="17"/>
    </row>
    <row r="151" spans="1:19" x14ac:dyDescent="0.25">
      <c r="A151" s="11"/>
      <c r="B151" s="11"/>
      <c r="C151" s="11"/>
      <c r="D151" s="11"/>
      <c r="E151" s="4"/>
      <c r="F151" s="4"/>
      <c r="G151" s="17"/>
      <c r="H151" s="17"/>
      <c r="I151" s="17"/>
      <c r="J151" s="17"/>
      <c r="K151" s="17"/>
      <c r="L151" s="17"/>
      <c r="M151" s="17"/>
      <c r="N151" s="17"/>
      <c r="O151" s="17"/>
      <c r="P151" s="17"/>
      <c r="Q151" s="17"/>
      <c r="R151" s="17"/>
      <c r="S151" s="17"/>
    </row>
    <row r="152" spans="1:19" x14ac:dyDescent="0.25">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5"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B1:R151"/>
  <sheetViews>
    <sheetView workbookViewId="0">
      <selection activeCell="E7" sqref="E7"/>
    </sheetView>
  </sheetViews>
  <sheetFormatPr defaultColWidth="8.85546875" defaultRowHeight="15" x14ac:dyDescent="0.25"/>
  <cols>
    <col min="2" max="2" width="5.7109375" customWidth="1"/>
    <col min="3" max="3" width="7.28515625" customWidth="1"/>
    <col min="4" max="4" width="22.7109375" customWidth="1"/>
    <col min="5" max="5" width="18.85546875" customWidth="1"/>
  </cols>
  <sheetData>
    <row r="1" spans="2:18" x14ac:dyDescent="0.2">
      <c r="F1">
        <v>1</v>
      </c>
      <c r="G1">
        <v>2</v>
      </c>
      <c r="H1">
        <v>3</v>
      </c>
      <c r="I1">
        <v>4</v>
      </c>
      <c r="J1">
        <v>5</v>
      </c>
      <c r="K1">
        <v>6</v>
      </c>
      <c r="L1">
        <v>7</v>
      </c>
      <c r="M1">
        <v>8</v>
      </c>
      <c r="N1">
        <v>9</v>
      </c>
      <c r="O1">
        <v>10</v>
      </c>
      <c r="P1">
        <v>11</v>
      </c>
      <c r="Q1">
        <v>12</v>
      </c>
      <c r="R1">
        <v>13</v>
      </c>
    </row>
    <row r="2" spans="2:18" x14ac:dyDescent="0.2">
      <c r="B2" s="206" t="s">
        <v>22</v>
      </c>
      <c r="C2" s="206"/>
      <c r="D2" t="s">
        <v>82</v>
      </c>
      <c r="E2" t="s">
        <v>83</v>
      </c>
    </row>
    <row r="3" spans="2:18" x14ac:dyDescent="0.2">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1</v>
      </c>
      <c r="K4">
        <f ca="1">CHOOSE(OFFSET(setUp!$B$11,K$1,$E4)+1,IF($C4=$E4,0,IF(OFFSET(setUp!$B$11,K$1,$C4)=2,2,0)),1,1)</f>
        <v>1</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1</v>
      </c>
      <c r="K6">
        <f ca="1">CHOOSE(OFFSET(setUp!$B$11,K$1,$E6)+1,IF($C6=$E6,0,IF(OFFSET(setUp!$B$11,K$1,$C6)=2,2,0)),1,1)</f>
        <v>1</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
      <c r="B7" s="6">
        <f>DATEDIF(Entry_Ind!E8,setUp!$C$6,"Y")</f>
        <v>66</v>
      </c>
      <c r="C7">
        <f>IF(AND(B7&gt;=setUp!C$9,B7&lt;=setUp!C$10),1,IF(AND(B7&gt;=setUp!D$9,B7&lt;=setUp!D$10),2,IF(AND(B7&gt;=setUp!E$9,B7&lt;=setUp!E$10),3,IF(AND(B7&gt;=setUp!F$9,B7&lt;=setUp!F$10),4,IF(AND(B7&gt;=setUp!G$9,B7&lt;=setUp!G$10),5,0)))))</f>
        <v>4</v>
      </c>
      <c r="D7">
        <f>IF(AND(Entry_Ind!F8&gt;=setUp!C$9,Entry_Ind!F8&lt;=setUp!C$10),1,IF(AND(Entry_Ind!F8&gt;=setUp!D$9,Entry_Ind!F8&lt;=setUp!D$10),2,IF(AND(Entry_Ind!F8&gt;=setUp!E$9,Entry_Ind!F8&lt;=setUp!E$10),3,IF(AND(Entry_Ind!F8&gt;=setUp!F$9,Entry_Ind!F8&lt;=setUp!F$10),4,IF(AND(Entry_Ind!I8&gt;=setUp!G$9,Entry_Ind!F8&lt;=setUp!G$10),5,0)))))</f>
        <v>4</v>
      </c>
      <c r="E7">
        <f>IFERROR(HLOOKUP(Entry_Ind!G8,setUp!$C$8:$G$11,4,FALSE),6)</f>
        <v>5</v>
      </c>
      <c r="F7">
        <f ca="1">CHOOSE(OFFSET(setUp!$B$11,F$1,$E7)+1,IF($C7=$E7,0,IF(OFFSET(setUp!$B$11,F$1,$C7)=2,2,0)),1,1)</f>
        <v>1</v>
      </c>
      <c r="G7">
        <f ca="1">CHOOSE(OFFSET(setUp!$B$11,G$1,$E7)+1,IF($C7=$E7,0,IF(OFFSET(setUp!$B$11,G$1,$C7)=2,2,0)),1,1)</f>
        <v>1</v>
      </c>
      <c r="H7">
        <f ca="1">CHOOSE(OFFSET(setUp!$B$11,H$1,$E7)+1,IF($C7=$E7,0,IF(OFFSET(setUp!$B$11,H$1,$C7)=2,2,0)),1,1)</f>
        <v>1</v>
      </c>
      <c r="I7">
        <f ca="1">CHOOSE(OFFSET(setUp!$B$11,I$1,$E7)+1,IF($C7=$E7,0,IF(OFFSET(setUp!$B$11,I$1,$C7)=2,2,0)),1,1)</f>
        <v>1</v>
      </c>
      <c r="J7">
        <f ca="1">CHOOSE(OFFSET(setUp!$B$11,J$1,$E7)+1,IF($C7=$E7,0,IF(OFFSET(setUp!$B$11,J$1,$C7)=2,2,0)),1,1)</f>
        <v>0</v>
      </c>
      <c r="K7">
        <f ca="1">CHOOSE(OFFSET(setUp!$B$11,K$1,$E7)+1,IF($C7=$E7,0,IF(OFFSET(setUp!$B$11,K$1,$C7)=2,2,0)),1,1)</f>
        <v>0</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
      <c r="B8" s="6">
        <f>DATEDIF(Entry_Ind!E9,setUp!$C$6,"Y")</f>
        <v>66</v>
      </c>
      <c r="C8">
        <f>IF(AND(B8&gt;=setUp!C$9,B8&lt;=setUp!C$10),1,IF(AND(B8&gt;=setUp!D$9,B8&lt;=setUp!D$10),2,IF(AND(B8&gt;=setUp!E$9,B8&lt;=setUp!E$10),3,IF(AND(B8&gt;=setUp!F$9,B8&lt;=setUp!F$10),4,IF(AND(B8&gt;=setUp!G$9,B8&lt;=setUp!G$10),5,0)))))</f>
        <v>4</v>
      </c>
      <c r="D8">
        <f>IF(AND(Entry_Ind!F9&gt;=setUp!C$9,Entry_Ind!F9&lt;=setUp!C$10),1,IF(AND(Entry_Ind!F9&gt;=setUp!D$9,Entry_Ind!F9&lt;=setUp!D$10),2,IF(AND(Entry_Ind!F9&gt;=setUp!E$9,Entry_Ind!F9&lt;=setUp!E$10),3,IF(AND(Entry_Ind!F9&gt;=setUp!F$9,Entry_Ind!F9&lt;=setUp!F$10),4,IF(AND(Entry_Ind!I9&gt;=setUp!G$9,Entry_Ind!F9&lt;=setUp!G$10),5,0)))))</f>
        <v>4</v>
      </c>
      <c r="E8">
        <f>IFERROR(HLOOKUP(Entry_Ind!G9,setUp!$C$8:$G$11,4,FALSE),6)</f>
        <v>5</v>
      </c>
      <c r="F8">
        <f ca="1">CHOOSE(OFFSET(setUp!$B$11,F$1,$E8)+1,IF($C8=$E8,0,IF(OFFSET(setUp!$B$11,F$1,$C8)=2,2,0)),1,1)</f>
        <v>1</v>
      </c>
      <c r="G8">
        <f ca="1">CHOOSE(OFFSET(setUp!$B$11,G$1,$E8)+1,IF($C8=$E8,0,IF(OFFSET(setUp!$B$11,G$1,$C8)=2,2,0)),1,1)</f>
        <v>1</v>
      </c>
      <c r="H8">
        <f ca="1">CHOOSE(OFFSET(setUp!$B$11,H$1,$E8)+1,IF($C8=$E8,0,IF(OFFSET(setUp!$B$11,H$1,$C8)=2,2,0)),1,1)</f>
        <v>1</v>
      </c>
      <c r="I8">
        <f ca="1">CHOOSE(OFFSET(setUp!$B$11,I$1,$E8)+1,IF($C8=$E8,0,IF(OFFSET(setUp!$B$11,I$1,$C8)=2,2,0)),1,1)</f>
        <v>1</v>
      </c>
      <c r="J8">
        <f ca="1">CHOOSE(OFFSET(setUp!$B$11,J$1,$E8)+1,IF($C8=$E8,0,IF(OFFSET(setUp!$B$11,J$1,$C8)=2,2,0)),1,1)</f>
        <v>0</v>
      </c>
      <c r="K8">
        <f ca="1">CHOOSE(OFFSET(setUp!$B$11,K$1,$E8)+1,IF($C8=$E8,0,IF(OFFSET(setUp!$B$11,K$1,$C8)=2,2,0)),1,1)</f>
        <v>0</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
      <c r="B9" s="6">
        <f>DATEDIF(Entry_Ind!E10,setUp!$C$6,"Y")</f>
        <v>66</v>
      </c>
      <c r="C9">
        <f>IF(AND(B9&gt;=setUp!C$9,B9&lt;=setUp!C$10),1,IF(AND(B9&gt;=setUp!D$9,B9&lt;=setUp!D$10),2,IF(AND(B9&gt;=setUp!E$9,B9&lt;=setUp!E$10),3,IF(AND(B9&gt;=setUp!F$9,B9&lt;=setUp!F$10),4,IF(AND(B9&gt;=setUp!G$9,B9&lt;=setUp!G$10),5,0)))))</f>
        <v>4</v>
      </c>
      <c r="D9">
        <f>IF(AND(Entry_Ind!F10&gt;=setUp!C$9,Entry_Ind!F10&lt;=setUp!C$10),1,IF(AND(Entry_Ind!F10&gt;=setUp!D$9,Entry_Ind!F10&lt;=setUp!D$10),2,IF(AND(Entry_Ind!F10&gt;=setUp!E$9,Entry_Ind!F10&lt;=setUp!E$10),3,IF(AND(Entry_Ind!F10&gt;=setUp!F$9,Entry_Ind!F10&lt;=setUp!F$10),4,IF(AND(Entry_Ind!I10&gt;=setUp!G$9,Entry_Ind!F10&lt;=setUp!G$10),5,0)))))</f>
        <v>4</v>
      </c>
      <c r="E9">
        <f>IFERROR(HLOOKUP(Entry_Ind!G10,setUp!$C$8:$G$11,4,FALSE),6)</f>
        <v>5</v>
      </c>
      <c r="F9">
        <f ca="1">CHOOSE(OFFSET(setUp!$B$11,F$1,$E9)+1,IF($C9=$E9,0,IF(OFFSET(setUp!$B$11,F$1,$C9)=2,2,0)),1,1)</f>
        <v>1</v>
      </c>
      <c r="G9">
        <f ca="1">CHOOSE(OFFSET(setUp!$B$11,G$1,$E9)+1,IF($C9=$E9,0,IF(OFFSET(setUp!$B$11,G$1,$C9)=2,2,0)),1,1)</f>
        <v>1</v>
      </c>
      <c r="H9">
        <f ca="1">CHOOSE(OFFSET(setUp!$B$11,H$1,$E9)+1,IF($C9=$E9,0,IF(OFFSET(setUp!$B$11,H$1,$C9)=2,2,0)),1,1)</f>
        <v>1</v>
      </c>
      <c r="I9">
        <f ca="1">CHOOSE(OFFSET(setUp!$B$11,I$1,$E9)+1,IF($C9=$E9,0,IF(OFFSET(setUp!$B$11,I$1,$C9)=2,2,0)),1,1)</f>
        <v>1</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
      <c r="B10" s="6">
        <f>DATEDIF(Entry_Ind!E11,setUp!$C$6,"Y")</f>
        <v>66</v>
      </c>
      <c r="C10">
        <f>IF(AND(B10&gt;=setUp!C$9,B10&lt;=setUp!C$10),1,IF(AND(B10&gt;=setUp!D$9,B10&lt;=setUp!D$10),2,IF(AND(B10&gt;=setUp!E$9,B10&lt;=setUp!E$10),3,IF(AND(B10&gt;=setUp!F$9,B10&lt;=setUp!F$10),4,IF(AND(B10&gt;=setUp!G$9,B10&lt;=setUp!G$10),5,0)))))</f>
        <v>4</v>
      </c>
      <c r="D10">
        <f>IF(AND(Entry_Ind!F11&gt;=setUp!C$9,Entry_Ind!F11&lt;=setUp!C$10),1,IF(AND(Entry_Ind!F11&gt;=setUp!D$9,Entry_Ind!F11&lt;=setUp!D$10),2,IF(AND(Entry_Ind!F11&gt;=setUp!E$9,Entry_Ind!F11&lt;=setUp!E$10),3,IF(AND(Entry_Ind!F11&gt;=setUp!F$9,Entry_Ind!F11&lt;=setUp!F$10),4,IF(AND(Entry_Ind!I11&gt;=setUp!G$9,Entry_Ind!F11&lt;=setUp!G$10),5,0)))))</f>
        <v>4</v>
      </c>
      <c r="E10">
        <f>IFERROR(HLOOKUP(Entry_Ind!G11,setUp!$C$8:$G$11,4,FALSE),6)</f>
        <v>5</v>
      </c>
      <c r="F10">
        <f ca="1">CHOOSE(OFFSET(setUp!$B$11,F$1,$E10)+1,IF($C10=$E10,0,IF(OFFSET(setUp!$B$11,F$1,$C10)=2,2,0)),1,1)</f>
        <v>1</v>
      </c>
      <c r="G10">
        <f ca="1">CHOOSE(OFFSET(setUp!$B$11,G$1,$E10)+1,IF($C10=$E10,0,IF(OFFSET(setUp!$B$11,G$1,$C10)=2,2,0)),1,1)</f>
        <v>1</v>
      </c>
      <c r="H10">
        <f ca="1">CHOOSE(OFFSET(setUp!$B$11,H$1,$E10)+1,IF($C10=$E10,0,IF(OFFSET(setUp!$B$11,H$1,$C10)=2,2,0)),1,1)</f>
        <v>1</v>
      </c>
      <c r="I10">
        <f ca="1">CHOOSE(OFFSET(setUp!$B$11,I$1,$E10)+1,IF($C10=$E10,0,IF(OFFSET(setUp!$B$11,I$1,$C10)=2,2,0)),1,1)</f>
        <v>1</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
      <c r="B11" s="6">
        <f>DATEDIF(Entry_Ind!E12,setUp!$C$6,"Y")</f>
        <v>66</v>
      </c>
      <c r="C11">
        <f>IF(AND(B11&gt;=setUp!C$9,B11&lt;=setUp!C$10),1,IF(AND(B11&gt;=setUp!D$9,B11&lt;=setUp!D$10),2,IF(AND(B11&gt;=setUp!E$9,B11&lt;=setUp!E$10),3,IF(AND(B11&gt;=setUp!F$9,B11&lt;=setUp!F$10),4,IF(AND(B11&gt;=setUp!G$9,B11&lt;=setUp!G$10),5,0)))))</f>
        <v>4</v>
      </c>
      <c r="D11">
        <f>IF(AND(Entry_Ind!F12&gt;=setUp!C$9,Entry_Ind!F12&lt;=setUp!C$10),1,IF(AND(Entry_Ind!F12&gt;=setUp!D$9,Entry_Ind!F12&lt;=setUp!D$10),2,IF(AND(Entry_Ind!F12&gt;=setUp!E$9,Entry_Ind!F12&lt;=setUp!E$10),3,IF(AND(Entry_Ind!F12&gt;=setUp!F$9,Entry_Ind!F12&lt;=setUp!F$10),4,IF(AND(Entry_Ind!I12&gt;=setUp!G$9,Entry_Ind!F12&lt;=setUp!G$10),5,0)))))</f>
        <v>4</v>
      </c>
      <c r="E11">
        <f>IFERROR(HLOOKUP(Entry_Ind!G12,setUp!$C$8:$G$11,4,FALSE),6)</f>
        <v>5</v>
      </c>
      <c r="F11">
        <f ca="1">CHOOSE(OFFSET(setUp!$B$11,F$1,$E11)+1,IF($C11=$E11,0,IF(OFFSET(setUp!$B$11,F$1,$C11)=2,2,0)),1,1)</f>
        <v>1</v>
      </c>
      <c r="G11">
        <f ca="1">CHOOSE(OFFSET(setUp!$B$11,G$1,$E11)+1,IF($C11=$E11,0,IF(OFFSET(setUp!$B$11,G$1,$C11)=2,2,0)),1,1)</f>
        <v>1</v>
      </c>
      <c r="H11">
        <f ca="1">CHOOSE(OFFSET(setUp!$B$11,H$1,$E11)+1,IF($C11=$E11,0,IF(OFFSET(setUp!$B$11,H$1,$C11)=2,2,0)),1,1)</f>
        <v>1</v>
      </c>
      <c r="I11">
        <f ca="1">CHOOSE(OFFSET(setUp!$B$11,I$1,$E11)+1,IF($C11=$E11,0,IF(OFFSET(setUp!$B$11,I$1,$C11)=2,2,0)),1,1)</f>
        <v>1</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
      <c r="B12" s="6">
        <f>DATEDIF(Entry_Ind!E13,setUp!$C$6,"Y")</f>
        <v>66</v>
      </c>
      <c r="C12">
        <f>IF(AND(B12&gt;=setUp!C$9,B12&lt;=setUp!C$10),1,IF(AND(B12&gt;=setUp!D$9,B12&lt;=setUp!D$10),2,IF(AND(B12&gt;=setUp!E$9,B12&lt;=setUp!E$10),3,IF(AND(B12&gt;=setUp!F$9,B12&lt;=setUp!F$10),4,IF(AND(B12&gt;=setUp!G$9,B12&lt;=setUp!G$10),5,0)))))</f>
        <v>4</v>
      </c>
      <c r="D12">
        <f>IF(AND(Entry_Ind!F13&gt;=setUp!C$9,Entry_Ind!F13&lt;=setUp!C$10),1,IF(AND(Entry_Ind!F13&gt;=setUp!D$9,Entry_Ind!F13&lt;=setUp!D$10),2,IF(AND(Entry_Ind!F13&gt;=setUp!E$9,Entry_Ind!F13&lt;=setUp!E$10),3,IF(AND(Entry_Ind!F13&gt;=setUp!F$9,Entry_Ind!F13&lt;=setUp!F$10),4,IF(AND(Entry_Ind!I13&gt;=setUp!G$9,Entry_Ind!F13&lt;=setUp!G$10),5,0)))))</f>
        <v>4</v>
      </c>
      <c r="E12">
        <f>IFERROR(HLOOKUP(Entry_Ind!G13,setUp!$C$8:$G$11,4,FALSE),6)</f>
        <v>5</v>
      </c>
      <c r="F12">
        <f ca="1">CHOOSE(OFFSET(setUp!$B$11,F$1,$E12)+1,IF($C12=$E12,0,IF(OFFSET(setUp!$B$11,F$1,$C12)=2,2,0)),1,1)</f>
        <v>1</v>
      </c>
      <c r="G12">
        <f ca="1">CHOOSE(OFFSET(setUp!$B$11,G$1,$E12)+1,IF($C12=$E12,0,IF(OFFSET(setUp!$B$11,G$1,$C12)=2,2,0)),1,1)</f>
        <v>1</v>
      </c>
      <c r="H12">
        <f ca="1">CHOOSE(OFFSET(setUp!$B$11,H$1,$E12)+1,IF($C12=$E12,0,IF(OFFSET(setUp!$B$11,H$1,$C12)=2,2,0)),1,1)</f>
        <v>1</v>
      </c>
      <c r="I12">
        <f ca="1">CHOOSE(OFFSET(setUp!$B$11,I$1,$E12)+1,IF($C12=$E12,0,IF(OFFSET(setUp!$B$11,I$1,$C12)=2,2,0)),1,1)</f>
        <v>1</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
      <c r="B13" s="6">
        <f>DATEDIF(Entry_Ind!E14,setUp!$C$6,"Y")</f>
        <v>26</v>
      </c>
      <c r="C13">
        <f>IF(AND(B13&gt;=setUp!C$9,B13&lt;=setUp!C$10),1,IF(AND(B13&gt;=setUp!D$9,B13&lt;=setUp!D$10),2,IF(AND(B13&gt;=setUp!E$9,B13&lt;=setUp!E$10),3,IF(AND(B13&gt;=setUp!F$9,B13&lt;=setUp!F$10),4,IF(AND(B13&gt;=setUp!G$9,B13&lt;=setUp!G$10),5,0)))))</f>
        <v>4</v>
      </c>
      <c r="D13">
        <f>IF(AND(Entry_Ind!F14&gt;=setUp!C$9,Entry_Ind!F14&lt;=setUp!C$10),1,IF(AND(Entry_Ind!F14&gt;=setUp!D$9,Entry_Ind!F14&lt;=setUp!D$10),2,IF(AND(Entry_Ind!F14&gt;=setUp!E$9,Entry_Ind!F14&lt;=setUp!E$10),3,IF(AND(Entry_Ind!F14&gt;=setUp!F$9,Entry_Ind!F14&lt;=setUp!F$10),4,IF(AND(Entry_Ind!I14&gt;=setUp!G$9,Entry_Ind!F14&lt;=setUp!G$10),5,0)))))</f>
        <v>4</v>
      </c>
      <c r="E13">
        <f>IFERROR(HLOOKUP(Entry_Ind!G14,setUp!$C$8:$G$11,4,FALSE),6)</f>
        <v>2</v>
      </c>
      <c r="F13">
        <f ca="1">CHOOSE(OFFSET(setUp!$B$11,F$1,$E13)+1,IF($C13=$E13,0,IF(OFFSET(setUp!$B$11,F$1,$C13)=2,2,0)),1,1)</f>
        <v>1</v>
      </c>
      <c r="G13">
        <f ca="1">CHOOSE(OFFSET(setUp!$B$11,G$1,$E13)+1,IF($C13=$E13,0,IF(OFFSET(setUp!$B$11,G$1,$C13)=2,2,0)),1,1)</f>
        <v>1</v>
      </c>
      <c r="H13">
        <f ca="1">CHOOSE(OFFSET(setUp!$B$11,H$1,$E13)+1,IF($C13=$E13,0,IF(OFFSET(setUp!$B$11,H$1,$C13)=2,2,0)),1,1)</f>
        <v>1</v>
      </c>
      <c r="I13">
        <f ca="1">CHOOSE(OFFSET(setUp!$B$11,I$1,$E13)+1,IF($C13=$E13,0,IF(OFFSET(setUp!$B$11,I$1,$C13)=2,2,0)),1,1)</f>
        <v>1</v>
      </c>
      <c r="J13">
        <f ca="1">CHOOSE(OFFSET(setUp!$B$11,J$1,$E13)+1,IF($C13=$E13,0,IF(OFFSET(setUp!$B$11,J$1,$C13)=2,2,0)),1,1)</f>
        <v>1</v>
      </c>
      <c r="K13">
        <f ca="1">CHOOSE(OFFSET(setUp!$B$11,K$1,$E13)+1,IF($C13=$E13,0,IF(OFFSET(setUp!$B$11,K$1,$C13)=2,2,0)),1,1)</f>
        <v>1</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
      <c r="B14" s="6">
        <f>DATEDIF(Entry_Ind!E15,setUp!$C$6,"Y")</f>
        <v>116</v>
      </c>
      <c r="C14">
        <f>IF(AND(B14&gt;=setUp!C$9,B14&lt;=setUp!C$10),1,IF(AND(B14&gt;=setUp!D$9,B14&lt;=setUp!D$10),2,IF(AND(B14&gt;=setUp!E$9,B14&lt;=setUp!E$10),3,IF(AND(B14&gt;=setUp!F$9,B14&lt;=setUp!F$10),4,IF(AND(B14&gt;=setUp!G$9,B14&lt;=setUp!G$10),5,0)))))</f>
        <v>0</v>
      </c>
      <c r="D14">
        <f>IF(AND(Entry_Ind!F15&gt;=setUp!C$9,Entry_Ind!F15&lt;=setUp!C$10),1,IF(AND(Entry_Ind!F15&gt;=setUp!D$9,Entry_Ind!F15&lt;=setUp!D$10),2,IF(AND(Entry_Ind!F15&gt;=setUp!E$9,Entry_Ind!F15&lt;=setUp!E$10),3,IF(AND(Entry_Ind!F15&gt;=setUp!F$9,Entry_Ind!F15&lt;=setUp!F$10),4,IF(AND(Entry_Ind!I15&gt;=setUp!G$9,Entry_Ind!F15&lt;=setUp!G$10),5,0)))))</f>
        <v>0</v>
      </c>
      <c r="E14">
        <f>IFERROR(HLOOKUP(Entry_Ind!G15,setUp!$C$8:$G$11,4,FALSE),6)</f>
        <v>6</v>
      </c>
      <c r="F14">
        <f ca="1">CHOOSE(OFFSET(setUp!$B$11,F$1,$E14)+1,IF($C14=$E14,0,IF(OFFSET(setUp!$B$11,F$1,$C14)=2,2,0)),1,1)</f>
        <v>0</v>
      </c>
      <c r="G14">
        <f ca="1">CHOOSE(OFFSET(setUp!$B$11,G$1,$E14)+1,IF($C14=$E14,0,IF(OFFSET(setUp!$B$11,G$1,$C14)=2,2,0)),1,1)</f>
        <v>0</v>
      </c>
      <c r="H14">
        <f ca="1">CHOOSE(OFFSET(setUp!$B$11,H$1,$E14)+1,IF($C14=$E14,0,IF(OFFSET(setUp!$B$11,H$1,$C14)=2,2,0)),1,1)</f>
        <v>0</v>
      </c>
      <c r="I14">
        <f ca="1">CHOOSE(OFFSET(setUp!$B$11,I$1,$E14)+1,IF($C14=$E14,0,IF(OFFSET(setUp!$B$11,I$1,$C14)=2,2,0)),1,1)</f>
        <v>0</v>
      </c>
      <c r="J14">
        <f ca="1">CHOOSE(OFFSET(setUp!$B$11,J$1,$E14)+1,IF($C14=$E14,0,IF(OFFSET(setUp!$B$11,J$1,$C14)=2,2,0)),1,1)</f>
        <v>0</v>
      </c>
      <c r="K14">
        <f ca="1">CHOOSE(OFFSET(setUp!$B$11,K$1,$E14)+1,IF($C14=$E14,0,IF(OFFSET(setUp!$B$11,K$1,$C14)=2,2,0)),1,1)</f>
        <v>0</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
      <c r="B15" s="6">
        <f>DATEDIF(Entry_Ind!E16,setUp!$C$6,"Y")</f>
        <v>116</v>
      </c>
      <c r="C15">
        <f>IF(AND(B15&gt;=setUp!C$9,B15&lt;=setUp!C$10),1,IF(AND(B15&gt;=setUp!D$9,B15&lt;=setUp!D$10),2,IF(AND(B15&gt;=setUp!E$9,B15&lt;=setUp!E$10),3,IF(AND(B15&gt;=setUp!F$9,B15&lt;=setUp!F$10),4,IF(AND(B15&gt;=setUp!G$9,B15&lt;=setUp!G$10),5,0)))))</f>
        <v>0</v>
      </c>
      <c r="D15">
        <f>IF(AND(Entry_Ind!F16&gt;=setUp!C$9,Entry_Ind!F16&lt;=setUp!C$10),1,IF(AND(Entry_Ind!F16&gt;=setUp!D$9,Entry_Ind!F16&lt;=setUp!D$10),2,IF(AND(Entry_Ind!F16&gt;=setUp!E$9,Entry_Ind!F16&lt;=setUp!E$10),3,IF(AND(Entry_Ind!F16&gt;=setUp!F$9,Entry_Ind!F16&lt;=setUp!F$10),4,IF(AND(Entry_Ind!I16&gt;=setUp!G$9,Entry_Ind!F16&lt;=setUp!G$10),5,0)))))</f>
        <v>0</v>
      </c>
      <c r="E15">
        <f>IFERROR(HLOOKUP(Entry_Ind!G16,setUp!$C$8:$G$11,4,FALSE),6)</f>
        <v>6</v>
      </c>
      <c r="F15">
        <f ca="1">CHOOSE(OFFSET(setUp!$B$11,F$1,$E15)+1,IF($C15=$E15,0,IF(OFFSET(setUp!$B$11,F$1,$C15)=2,2,0)),1,1)</f>
        <v>0</v>
      </c>
      <c r="G15">
        <f ca="1">CHOOSE(OFFSET(setUp!$B$11,G$1,$E15)+1,IF($C15=$E15,0,IF(OFFSET(setUp!$B$11,G$1,$C15)=2,2,0)),1,1)</f>
        <v>0</v>
      </c>
      <c r="H15">
        <f ca="1">CHOOSE(OFFSET(setUp!$B$11,H$1,$E15)+1,IF($C15=$E15,0,IF(OFFSET(setUp!$B$11,H$1,$C15)=2,2,0)),1,1)</f>
        <v>0</v>
      </c>
      <c r="I15">
        <f ca="1">CHOOSE(OFFSET(setUp!$B$11,I$1,$E15)+1,IF($C15=$E15,0,IF(OFFSET(setUp!$B$11,I$1,$C15)=2,2,0)),1,1)</f>
        <v>0</v>
      </c>
      <c r="J15">
        <f ca="1">CHOOSE(OFFSET(setUp!$B$11,J$1,$E15)+1,IF($C15=$E15,0,IF(OFFSET(setUp!$B$11,J$1,$C15)=2,2,0)),1,1)</f>
        <v>0</v>
      </c>
      <c r="K15">
        <f ca="1">CHOOSE(OFFSET(setUp!$B$11,K$1,$E15)+1,IF($C15=$E15,0,IF(OFFSET(setUp!$B$11,K$1,$C15)=2,2,0)),1,1)</f>
        <v>0</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
      <c r="B16" s="6">
        <f>DATEDIF(Entry_Ind!E17,setUp!$C$6,"Y")</f>
        <v>116</v>
      </c>
      <c r="C16">
        <f>IF(AND(B16&gt;=setUp!C$9,B16&lt;=setUp!C$10),1,IF(AND(B16&gt;=setUp!D$9,B16&lt;=setUp!D$10),2,IF(AND(B16&gt;=setUp!E$9,B16&lt;=setUp!E$10),3,IF(AND(B16&gt;=setUp!F$9,B16&lt;=setUp!F$10),4,IF(AND(B16&gt;=setUp!G$9,B16&lt;=setUp!G$10),5,0)))))</f>
        <v>0</v>
      </c>
      <c r="D16">
        <f>IF(AND(Entry_Ind!F17&gt;=setUp!C$9,Entry_Ind!F17&lt;=setUp!C$10),1,IF(AND(Entry_Ind!F17&gt;=setUp!D$9,Entry_Ind!F17&lt;=setUp!D$10),2,IF(AND(Entry_Ind!F17&gt;=setUp!E$9,Entry_Ind!F17&lt;=setUp!E$10),3,IF(AND(Entry_Ind!F17&gt;=setUp!F$9,Entry_Ind!F17&lt;=setUp!F$10),4,IF(AND(Entry_Ind!I17&gt;=setUp!G$9,Entry_Ind!F17&lt;=setUp!G$10),5,0)))))</f>
        <v>0</v>
      </c>
      <c r="E16">
        <f>IFERROR(HLOOKUP(Entry_Ind!G17,setUp!$C$8:$G$11,4,FALSE),6)</f>
        <v>6</v>
      </c>
      <c r="F16">
        <f ca="1">CHOOSE(OFFSET(setUp!$B$11,F$1,$E16)+1,IF($C16=$E16,0,IF(OFFSET(setUp!$B$11,F$1,$C16)=2,2,0)),1,1)</f>
        <v>0</v>
      </c>
      <c r="G16">
        <f ca="1">CHOOSE(OFFSET(setUp!$B$11,G$1,$E16)+1,IF($C16=$E16,0,IF(OFFSET(setUp!$B$11,G$1,$C16)=2,2,0)),1,1)</f>
        <v>0</v>
      </c>
      <c r="H16">
        <f ca="1">CHOOSE(OFFSET(setUp!$B$11,H$1,$E16)+1,IF($C16=$E16,0,IF(OFFSET(setUp!$B$11,H$1,$C16)=2,2,0)),1,1)</f>
        <v>0</v>
      </c>
      <c r="I16">
        <f ca="1">CHOOSE(OFFSET(setUp!$B$11,I$1,$E16)+1,IF($C16=$E16,0,IF(OFFSET(setUp!$B$11,I$1,$C16)=2,2,0)),1,1)</f>
        <v>0</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
      <c r="B17" s="6">
        <f>DATEDIF(Entry_Ind!E18,setUp!$C$6,"Y")</f>
        <v>116</v>
      </c>
      <c r="C17">
        <f>IF(AND(B17&gt;=setUp!C$9,B17&lt;=setUp!C$10),1,IF(AND(B17&gt;=setUp!D$9,B17&lt;=setUp!D$10),2,IF(AND(B17&gt;=setUp!E$9,B17&lt;=setUp!E$10),3,IF(AND(B17&gt;=setUp!F$9,B17&lt;=setUp!F$10),4,IF(AND(B17&gt;=setUp!G$9,B17&lt;=setUp!G$10),5,0)))))</f>
        <v>0</v>
      </c>
      <c r="D17">
        <f>IF(AND(Entry_Ind!F18&gt;=setUp!C$9,Entry_Ind!F18&lt;=setUp!C$10),1,IF(AND(Entry_Ind!F18&gt;=setUp!D$9,Entry_Ind!F18&lt;=setUp!D$10),2,IF(AND(Entry_Ind!F18&gt;=setUp!E$9,Entry_Ind!F18&lt;=setUp!E$10),3,IF(AND(Entry_Ind!F18&gt;=setUp!F$9,Entry_Ind!F18&lt;=setUp!F$10),4,IF(AND(Entry_Ind!I18&gt;=setUp!G$9,Entry_Ind!F18&lt;=setUp!G$10),5,0)))))</f>
        <v>0</v>
      </c>
      <c r="E17">
        <f>IFERROR(HLOOKUP(Entry_Ind!G18,setUp!$C$8:$G$11,4,FALSE),6)</f>
        <v>6</v>
      </c>
      <c r="F17">
        <f ca="1">CHOOSE(OFFSET(setUp!$B$11,F$1,$E17)+1,IF($C17=$E17,0,IF(OFFSET(setUp!$B$11,F$1,$C17)=2,2,0)),1,1)</f>
        <v>0</v>
      </c>
      <c r="G17">
        <f ca="1">CHOOSE(OFFSET(setUp!$B$11,G$1,$E17)+1,IF($C17=$E17,0,IF(OFFSET(setUp!$B$11,G$1,$C17)=2,2,0)),1,1)</f>
        <v>0</v>
      </c>
      <c r="H17">
        <f ca="1">CHOOSE(OFFSET(setUp!$B$11,H$1,$E17)+1,IF($C17=$E17,0,IF(OFFSET(setUp!$B$11,H$1,$C17)=2,2,0)),1,1)</f>
        <v>0</v>
      </c>
      <c r="I17">
        <f ca="1">CHOOSE(OFFSET(setUp!$B$11,I$1,$E17)+1,IF($C17=$E17,0,IF(OFFSET(setUp!$B$11,I$1,$C17)=2,2,0)),1,1)</f>
        <v>0</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
      <c r="B18" s="6">
        <f>DATEDIF(Entry_Ind!E19,setUp!$C$6,"Y")</f>
        <v>116</v>
      </c>
      <c r="C18">
        <f>IF(AND(B18&gt;=setUp!C$9,B18&lt;=setUp!C$10),1,IF(AND(B18&gt;=setUp!D$9,B18&lt;=setUp!D$10),2,IF(AND(B18&gt;=setUp!E$9,B18&lt;=setUp!E$10),3,IF(AND(B18&gt;=setUp!F$9,B18&lt;=setUp!F$10),4,IF(AND(B18&gt;=setUp!G$9,B18&lt;=setUp!G$10),5,0)))))</f>
        <v>0</v>
      </c>
      <c r="D18">
        <f>IF(AND(Entry_Ind!F19&gt;=setUp!C$9,Entry_Ind!F19&lt;=setUp!C$10),1,IF(AND(Entry_Ind!F19&gt;=setUp!D$9,Entry_Ind!F19&lt;=setUp!D$10),2,IF(AND(Entry_Ind!F19&gt;=setUp!E$9,Entry_Ind!F19&lt;=setUp!E$10),3,IF(AND(Entry_Ind!F19&gt;=setUp!F$9,Entry_Ind!F19&lt;=setUp!F$10),4,IF(AND(Entry_Ind!I19&gt;=setUp!G$9,Entry_Ind!F19&lt;=setUp!G$10),5,0)))))</f>
        <v>0</v>
      </c>
      <c r="E18">
        <f>IFERROR(HLOOKUP(Entry_Ind!G19,setUp!$C$8:$G$11,4,FALSE),6)</f>
        <v>6</v>
      </c>
      <c r="F18">
        <f ca="1">CHOOSE(OFFSET(setUp!$B$11,F$1,$E18)+1,IF($C18=$E18,0,IF(OFFSET(setUp!$B$11,F$1,$C18)=2,2,0)),1,1)</f>
        <v>0</v>
      </c>
      <c r="G18">
        <f ca="1">CHOOSE(OFFSET(setUp!$B$11,G$1,$E18)+1,IF($C18=$E18,0,IF(OFFSET(setUp!$B$11,G$1,$C18)=2,2,0)),1,1)</f>
        <v>0</v>
      </c>
      <c r="H18">
        <f ca="1">CHOOSE(OFFSET(setUp!$B$11,H$1,$E18)+1,IF($C18=$E18,0,IF(OFFSET(setUp!$B$11,H$1,$C18)=2,2,0)),1,1)</f>
        <v>0</v>
      </c>
      <c r="I18">
        <f ca="1">CHOOSE(OFFSET(setUp!$B$11,I$1,$E18)+1,IF($C18=$E18,0,IF(OFFSET(setUp!$B$11,I$1,$C18)=2,2,0)),1,1)</f>
        <v>0</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
      <c r="B19" s="6">
        <f>DATEDIF(Entry_Ind!E20,setUp!$C$6,"Y")</f>
        <v>116</v>
      </c>
      <c r="C19">
        <f>IF(AND(B19&gt;=setUp!C$9,B19&lt;=setUp!C$10),1,IF(AND(B19&gt;=setUp!D$9,B19&lt;=setUp!D$10),2,IF(AND(B19&gt;=setUp!E$9,B19&lt;=setUp!E$10),3,IF(AND(B19&gt;=setUp!F$9,B19&lt;=setUp!F$10),4,IF(AND(B19&gt;=setUp!G$9,B19&lt;=setUp!G$10),5,0)))))</f>
        <v>0</v>
      </c>
      <c r="D19">
        <f>IF(AND(Entry_Ind!F20&gt;=setUp!C$9,Entry_Ind!F20&lt;=setUp!C$10),1,IF(AND(Entry_Ind!F20&gt;=setUp!D$9,Entry_Ind!F20&lt;=setUp!D$10),2,IF(AND(Entry_Ind!F20&gt;=setUp!E$9,Entry_Ind!F20&lt;=setUp!E$10),3,IF(AND(Entry_Ind!F20&gt;=setUp!F$9,Entry_Ind!F20&lt;=setUp!F$10),4,IF(AND(Entry_Ind!I20&gt;=setUp!G$9,Entry_Ind!F20&lt;=setUp!G$10),5,0)))))</f>
        <v>0</v>
      </c>
      <c r="E19">
        <f>IFERROR(HLOOKUP(Entry_Ind!G20,setUp!$C$8:$G$11,4,FALSE),6)</f>
        <v>6</v>
      </c>
      <c r="F19">
        <f ca="1">CHOOSE(OFFSET(setUp!$B$11,F$1,$E19)+1,IF($C19=$E19,0,IF(OFFSET(setUp!$B$11,F$1,$C19)=2,2,0)),1,1)</f>
        <v>0</v>
      </c>
      <c r="G19">
        <f ca="1">CHOOSE(OFFSET(setUp!$B$11,G$1,$E19)+1,IF($C19=$E19,0,IF(OFFSET(setUp!$B$11,G$1,$C19)=2,2,0)),1,1)</f>
        <v>0</v>
      </c>
      <c r="H19">
        <f ca="1">CHOOSE(OFFSET(setUp!$B$11,H$1,$E19)+1,IF($C19=$E19,0,IF(OFFSET(setUp!$B$11,H$1,$C19)=2,2,0)),1,1)</f>
        <v>0</v>
      </c>
      <c r="I19">
        <f ca="1">CHOOSE(OFFSET(setUp!$B$11,I$1,$E19)+1,IF($C19=$E19,0,IF(OFFSET(setUp!$B$11,I$1,$C19)=2,2,0)),1,1)</f>
        <v>0</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
      <c r="B20" s="6">
        <f>DATEDIF(Entry_Ind!E21,setUp!$C$6,"Y")</f>
        <v>116</v>
      </c>
      <c r="C20">
        <f>IF(AND(B20&gt;=setUp!C$9,B20&lt;=setUp!C$10),1,IF(AND(B20&gt;=setUp!D$9,B20&lt;=setUp!D$10),2,IF(AND(B20&gt;=setUp!E$9,B20&lt;=setUp!E$10),3,IF(AND(B20&gt;=setUp!F$9,B20&lt;=setUp!F$10),4,IF(AND(B20&gt;=setUp!G$9,B20&lt;=setUp!G$10),5,0)))))</f>
        <v>0</v>
      </c>
      <c r="D20">
        <f>IF(AND(Entry_Ind!F21&gt;=setUp!C$9,Entry_Ind!F21&lt;=setUp!C$10),1,IF(AND(Entry_Ind!F21&gt;=setUp!D$9,Entry_Ind!F21&lt;=setUp!D$10),2,IF(AND(Entry_Ind!F21&gt;=setUp!E$9,Entry_Ind!F21&lt;=setUp!E$10),3,IF(AND(Entry_Ind!F21&gt;=setUp!F$9,Entry_Ind!F21&lt;=setUp!F$10),4,IF(AND(Entry_Ind!I21&gt;=setUp!G$9,Entry_Ind!F21&lt;=setUp!G$10),5,0)))))</f>
        <v>0</v>
      </c>
      <c r="E20">
        <f>IFERROR(HLOOKUP(Entry_Ind!G21,setUp!$C$8:$G$11,4,FALSE),6)</f>
        <v>6</v>
      </c>
      <c r="F20">
        <f ca="1">CHOOSE(OFFSET(setUp!$B$11,F$1,$E20)+1,IF($C20=$E20,0,IF(OFFSET(setUp!$B$11,F$1,$C20)=2,2,0)),1,1)</f>
        <v>0</v>
      </c>
      <c r="G20">
        <f ca="1">CHOOSE(OFFSET(setUp!$B$11,G$1,$E20)+1,IF($C20=$E20,0,IF(OFFSET(setUp!$B$11,G$1,$C20)=2,2,0)),1,1)</f>
        <v>0</v>
      </c>
      <c r="H20">
        <f ca="1">CHOOSE(OFFSET(setUp!$B$11,H$1,$E20)+1,IF($C20=$E20,0,IF(OFFSET(setUp!$B$11,H$1,$C20)=2,2,0)),1,1)</f>
        <v>0</v>
      </c>
      <c r="I20">
        <f ca="1">CHOOSE(OFFSET(setUp!$B$11,I$1,$E20)+1,IF($C20=$E20,0,IF(OFFSET(setUp!$B$11,I$1,$C20)=2,2,0)),1,1)</f>
        <v>0</v>
      </c>
      <c r="J20">
        <f ca="1">CHOOSE(OFFSET(setUp!$B$11,J$1,$E20)+1,IF($C20=$E20,0,IF(OFFSET(setUp!$B$11,J$1,$C20)=2,2,0)),1,1)</f>
        <v>0</v>
      </c>
      <c r="K20">
        <f ca="1">CHOOSE(OFFSET(setUp!$B$11,K$1,$E20)+1,IF($C20=$E20,0,IF(OFFSET(setUp!$B$11,K$1,$C20)=2,2,0)),1,1)</f>
        <v>0</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
      <c r="B21" s="6">
        <f>DATEDIF(Entry_Ind!E22,setUp!$C$6,"Y")</f>
        <v>116</v>
      </c>
      <c r="C21">
        <f>IF(AND(B21&gt;=setUp!C$9,B21&lt;=setUp!C$10),1,IF(AND(B21&gt;=setUp!D$9,B21&lt;=setUp!D$10),2,IF(AND(B21&gt;=setUp!E$9,B21&lt;=setUp!E$10),3,IF(AND(B21&gt;=setUp!F$9,B21&lt;=setUp!F$10),4,IF(AND(B21&gt;=setUp!G$9,B21&lt;=setUp!G$10),5,0)))))</f>
        <v>0</v>
      </c>
      <c r="D21">
        <f>IF(AND(Entry_Ind!F22&gt;=setUp!C$9,Entry_Ind!F22&lt;=setUp!C$10),1,IF(AND(Entry_Ind!F22&gt;=setUp!D$9,Entry_Ind!F22&lt;=setUp!D$10),2,IF(AND(Entry_Ind!F22&gt;=setUp!E$9,Entry_Ind!F22&lt;=setUp!E$10),3,IF(AND(Entry_Ind!F22&gt;=setUp!F$9,Entry_Ind!F22&lt;=setUp!F$10),4,IF(AND(Entry_Ind!I22&gt;=setUp!G$9,Entry_Ind!F22&lt;=setUp!G$10),5,0)))))</f>
        <v>0</v>
      </c>
      <c r="E21">
        <f>IFERROR(HLOOKUP(Entry_Ind!G22,setUp!$C$8:$G$11,4,FALSE),6)</f>
        <v>6</v>
      </c>
      <c r="F21">
        <f ca="1">CHOOSE(OFFSET(setUp!$B$11,F$1,$E21)+1,IF($C21=$E21,0,IF(OFFSET(setUp!$B$11,F$1,$C21)=2,2,0)),1,1)</f>
        <v>0</v>
      </c>
      <c r="G21">
        <f ca="1">CHOOSE(OFFSET(setUp!$B$11,G$1,$E21)+1,IF($C21=$E21,0,IF(OFFSET(setUp!$B$11,G$1,$C21)=2,2,0)),1,1)</f>
        <v>0</v>
      </c>
      <c r="H21">
        <f ca="1">CHOOSE(OFFSET(setUp!$B$11,H$1,$E21)+1,IF($C21=$E21,0,IF(OFFSET(setUp!$B$11,H$1,$C21)=2,2,0)),1,1)</f>
        <v>0</v>
      </c>
      <c r="I21">
        <f ca="1">CHOOSE(OFFSET(setUp!$B$11,I$1,$E21)+1,IF($C21=$E21,0,IF(OFFSET(setUp!$B$11,I$1,$C21)=2,2,0)),1,1)</f>
        <v>0</v>
      </c>
      <c r="J21">
        <f ca="1">CHOOSE(OFFSET(setUp!$B$11,J$1,$E21)+1,IF($C21=$E21,0,IF(OFFSET(setUp!$B$11,J$1,$C21)=2,2,0)),1,1)</f>
        <v>0</v>
      </c>
      <c r="K21">
        <f ca="1">CHOOSE(OFFSET(setUp!$B$11,K$1,$E21)+1,IF($C21=$E21,0,IF(OFFSET(setUp!$B$11,K$1,$C21)=2,2,0)),1,1)</f>
        <v>0</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
      <c r="B22" s="6">
        <f>DATEDIF(Entry_Ind!E23,setUp!$C$6,"Y")</f>
        <v>116</v>
      </c>
      <c r="C22">
        <f>IF(AND(B22&gt;=setUp!C$9,B22&lt;=setUp!C$10),1,IF(AND(B22&gt;=setUp!D$9,B22&lt;=setUp!D$10),2,IF(AND(B22&gt;=setUp!E$9,B22&lt;=setUp!E$10),3,IF(AND(B22&gt;=setUp!F$9,B22&lt;=setUp!F$10),4,IF(AND(B22&gt;=setUp!G$9,B22&lt;=setUp!G$10),5,0)))))</f>
        <v>0</v>
      </c>
      <c r="D22">
        <f>IF(AND(Entry_Ind!F23&gt;=setUp!C$9,Entry_Ind!F23&lt;=setUp!C$10),1,IF(AND(Entry_Ind!F23&gt;=setUp!D$9,Entry_Ind!F23&lt;=setUp!D$10),2,IF(AND(Entry_Ind!F23&gt;=setUp!E$9,Entry_Ind!F23&lt;=setUp!E$10),3,IF(AND(Entry_Ind!F23&gt;=setUp!F$9,Entry_Ind!F23&lt;=setUp!F$10),4,IF(AND(Entry_Ind!I23&gt;=setUp!G$9,Entry_Ind!F23&lt;=setUp!G$10),5,0)))))</f>
        <v>0</v>
      </c>
      <c r="E22">
        <f>IFERROR(HLOOKUP(Entry_Ind!G23,setUp!$C$8:$G$11,4,FALSE),6)</f>
        <v>6</v>
      </c>
      <c r="F22">
        <f ca="1">CHOOSE(OFFSET(setUp!$B$11,F$1,$E22)+1,IF($C22=$E22,0,IF(OFFSET(setUp!$B$11,F$1,$C22)=2,2,0)),1,1)</f>
        <v>0</v>
      </c>
      <c r="G22">
        <f ca="1">CHOOSE(OFFSET(setUp!$B$11,G$1,$E22)+1,IF($C22=$E22,0,IF(OFFSET(setUp!$B$11,G$1,$C22)=2,2,0)),1,1)</f>
        <v>0</v>
      </c>
      <c r="H22">
        <f ca="1">CHOOSE(OFFSET(setUp!$B$11,H$1,$E22)+1,IF($C22=$E22,0,IF(OFFSET(setUp!$B$11,H$1,$C22)=2,2,0)),1,1)</f>
        <v>0</v>
      </c>
      <c r="I22">
        <f ca="1">CHOOSE(OFFSET(setUp!$B$11,I$1,$E22)+1,IF($C22=$E22,0,IF(OFFSET(setUp!$B$11,I$1,$C22)=2,2,0)),1,1)</f>
        <v>0</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
      <c r="B23" s="6">
        <f>DATEDIF(Entry_Ind!E24,setUp!$C$6,"Y")</f>
        <v>116</v>
      </c>
      <c r="C23">
        <f>IF(AND(B23&gt;=setUp!C$9,B23&lt;=setUp!C$10),1,IF(AND(B23&gt;=setUp!D$9,B23&lt;=setUp!D$10),2,IF(AND(B23&gt;=setUp!E$9,B23&lt;=setUp!E$10),3,IF(AND(B23&gt;=setUp!F$9,B23&lt;=setUp!F$10),4,IF(AND(B23&gt;=setUp!G$9,B23&lt;=setUp!G$10),5,0)))))</f>
        <v>0</v>
      </c>
      <c r="D23">
        <f>IF(AND(Entry_Ind!F24&gt;=setUp!C$9,Entry_Ind!F24&lt;=setUp!C$10),1,IF(AND(Entry_Ind!F24&gt;=setUp!D$9,Entry_Ind!F24&lt;=setUp!D$10),2,IF(AND(Entry_Ind!F24&gt;=setUp!E$9,Entry_Ind!F24&lt;=setUp!E$10),3,IF(AND(Entry_Ind!F24&gt;=setUp!F$9,Entry_Ind!F24&lt;=setUp!F$10),4,IF(AND(Entry_Ind!I24&gt;=setUp!G$9,Entry_Ind!F24&lt;=setUp!G$10),5,0)))))</f>
        <v>0</v>
      </c>
      <c r="E23">
        <f>IFERROR(HLOOKUP(Entry_Ind!G24,setUp!$C$8:$G$11,4,FALSE),6)</f>
        <v>6</v>
      </c>
      <c r="F23">
        <f ca="1">CHOOSE(OFFSET(setUp!$B$11,F$1,$E23)+1,IF($C23=$E23,0,IF(OFFSET(setUp!$B$11,F$1,$C23)=2,2,0)),1,1)</f>
        <v>0</v>
      </c>
      <c r="G23">
        <f ca="1">CHOOSE(OFFSET(setUp!$B$11,G$1,$E23)+1,IF($C23=$E23,0,IF(OFFSET(setUp!$B$11,G$1,$C23)=2,2,0)),1,1)</f>
        <v>0</v>
      </c>
      <c r="H23">
        <f ca="1">CHOOSE(OFFSET(setUp!$B$11,H$1,$E23)+1,IF($C23=$E23,0,IF(OFFSET(setUp!$B$11,H$1,$C23)=2,2,0)),1,1)</f>
        <v>0</v>
      </c>
      <c r="I23">
        <f ca="1">CHOOSE(OFFSET(setUp!$B$11,I$1,$E23)+1,IF($C23=$E23,0,IF(OFFSET(setUp!$B$11,I$1,$C23)=2,2,0)),1,1)</f>
        <v>0</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
      <c r="B24" s="6">
        <f>DATEDIF(Entry_Ind!E25,setUp!$C$6,"Y")</f>
        <v>116</v>
      </c>
      <c r="C24">
        <f>IF(AND(B24&gt;=setUp!C$9,B24&lt;=setUp!C$10),1,IF(AND(B24&gt;=setUp!D$9,B24&lt;=setUp!D$10),2,IF(AND(B24&gt;=setUp!E$9,B24&lt;=setUp!E$10),3,IF(AND(B24&gt;=setUp!F$9,B24&lt;=setUp!F$10),4,IF(AND(B24&gt;=setUp!G$9,B24&lt;=setUp!G$10),5,0)))))</f>
        <v>0</v>
      </c>
      <c r="D24">
        <f>IF(AND(Entry_Ind!F25&gt;=setUp!C$9,Entry_Ind!F25&lt;=setUp!C$10),1,IF(AND(Entry_Ind!F25&gt;=setUp!D$9,Entry_Ind!F25&lt;=setUp!D$10),2,IF(AND(Entry_Ind!F25&gt;=setUp!E$9,Entry_Ind!F25&lt;=setUp!E$10),3,IF(AND(Entry_Ind!F25&gt;=setUp!F$9,Entry_Ind!F25&lt;=setUp!F$10),4,IF(AND(Entry_Ind!I25&gt;=setUp!G$9,Entry_Ind!F25&lt;=setUp!G$10),5,0)))))</f>
        <v>0</v>
      </c>
      <c r="E24">
        <f>IFERROR(HLOOKUP(Entry_Ind!G25,setUp!$C$8:$G$11,4,FALSE),6)</f>
        <v>6</v>
      </c>
      <c r="F24">
        <f ca="1">CHOOSE(OFFSET(setUp!$B$11,F$1,$E24)+1,IF($C24=$E24,0,IF(OFFSET(setUp!$B$11,F$1,$C24)=2,2,0)),1,1)</f>
        <v>0</v>
      </c>
      <c r="G24">
        <f ca="1">CHOOSE(OFFSET(setUp!$B$11,G$1,$E24)+1,IF($C24=$E24,0,IF(OFFSET(setUp!$B$11,G$1,$C24)=2,2,0)),1,1)</f>
        <v>0</v>
      </c>
      <c r="H24">
        <f ca="1">CHOOSE(OFFSET(setUp!$B$11,H$1,$E24)+1,IF($C24=$E24,0,IF(OFFSET(setUp!$B$11,H$1,$C24)=2,2,0)),1,1)</f>
        <v>0</v>
      </c>
      <c r="I24">
        <f ca="1">CHOOSE(OFFSET(setUp!$B$11,I$1,$E24)+1,IF($C24=$E24,0,IF(OFFSET(setUp!$B$11,I$1,$C24)=2,2,0)),1,1)</f>
        <v>0</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
      <c r="B25" s="6">
        <f>DATEDIF(Entry_Ind!E26,setUp!$C$6,"Y")</f>
        <v>116</v>
      </c>
      <c r="C25">
        <f>IF(AND(B25&gt;=setUp!C$9,B25&lt;=setUp!C$10),1,IF(AND(B25&gt;=setUp!D$9,B25&lt;=setUp!D$10),2,IF(AND(B25&gt;=setUp!E$9,B25&lt;=setUp!E$10),3,IF(AND(B25&gt;=setUp!F$9,B25&lt;=setUp!F$10),4,IF(AND(B25&gt;=setUp!G$9,B25&lt;=setUp!G$10),5,0)))))</f>
        <v>0</v>
      </c>
      <c r="D25">
        <f>IF(AND(Entry_Ind!F26&gt;=setUp!C$9,Entry_Ind!F26&lt;=setUp!C$10),1,IF(AND(Entry_Ind!F26&gt;=setUp!D$9,Entry_Ind!F26&lt;=setUp!D$10),2,IF(AND(Entry_Ind!F26&gt;=setUp!E$9,Entry_Ind!F26&lt;=setUp!E$10),3,IF(AND(Entry_Ind!F26&gt;=setUp!F$9,Entry_Ind!F26&lt;=setUp!F$10),4,IF(AND(Entry_Ind!I26&gt;=setUp!G$9,Entry_Ind!F26&lt;=setUp!G$10),5,0)))))</f>
        <v>0</v>
      </c>
      <c r="E25">
        <f>IFERROR(HLOOKUP(Entry_Ind!G26,setUp!$C$8:$G$11,4,FALSE),6)</f>
        <v>6</v>
      </c>
      <c r="F25">
        <f ca="1">CHOOSE(OFFSET(setUp!$B$11,F$1,$E25)+1,IF($C25=$E25,0,IF(OFFSET(setUp!$B$11,F$1,$C25)=2,2,0)),1,1)</f>
        <v>0</v>
      </c>
      <c r="G25">
        <f ca="1">CHOOSE(OFFSET(setUp!$B$11,G$1,$E25)+1,IF($C25=$E25,0,IF(OFFSET(setUp!$B$11,G$1,$C25)=2,2,0)),1,1)</f>
        <v>0</v>
      </c>
      <c r="H25">
        <f ca="1">CHOOSE(OFFSET(setUp!$B$11,H$1,$E25)+1,IF($C25=$E25,0,IF(OFFSET(setUp!$B$11,H$1,$C25)=2,2,0)),1,1)</f>
        <v>0</v>
      </c>
      <c r="I25">
        <f ca="1">CHOOSE(OFFSET(setUp!$B$11,I$1,$E25)+1,IF($C25=$E25,0,IF(OFFSET(setUp!$B$11,I$1,$C25)=2,2,0)),1,1)</f>
        <v>0</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
      <c r="B26" s="6">
        <f>DATEDIF(Entry_Ind!E27,setUp!$C$6,"Y")</f>
        <v>116</v>
      </c>
      <c r="C26">
        <f>IF(AND(B26&gt;=setUp!C$9,B26&lt;=setUp!C$10),1,IF(AND(B26&gt;=setUp!D$9,B26&lt;=setUp!D$10),2,IF(AND(B26&gt;=setUp!E$9,B26&lt;=setUp!E$10),3,IF(AND(B26&gt;=setUp!F$9,B26&lt;=setUp!F$10),4,IF(AND(B26&gt;=setUp!G$9,B26&lt;=setUp!G$10),5,0)))))</f>
        <v>0</v>
      </c>
      <c r="D26">
        <f>IF(AND(Entry_Ind!F27&gt;=setUp!C$9,Entry_Ind!F27&lt;=setUp!C$10),1,IF(AND(Entry_Ind!F27&gt;=setUp!D$9,Entry_Ind!F27&lt;=setUp!D$10),2,IF(AND(Entry_Ind!F27&gt;=setUp!E$9,Entry_Ind!F27&lt;=setUp!E$10),3,IF(AND(Entry_Ind!F27&gt;=setUp!F$9,Entry_Ind!F27&lt;=setUp!F$10),4,IF(AND(Entry_Ind!I27&gt;=setUp!G$9,Entry_Ind!F27&lt;=setUp!G$10),5,0)))))</f>
        <v>0</v>
      </c>
      <c r="E26">
        <f>IFERROR(HLOOKUP(Entry_Ind!G27,setUp!$C$8:$G$11,4,FALSE),6)</f>
        <v>6</v>
      </c>
      <c r="F26">
        <f ca="1">CHOOSE(OFFSET(setUp!$B$11,F$1,$E26)+1,IF($C26=$E26,0,IF(OFFSET(setUp!$B$11,F$1,$C26)=2,2,0)),1,1)</f>
        <v>0</v>
      </c>
      <c r="G26">
        <f ca="1">CHOOSE(OFFSET(setUp!$B$11,G$1,$E26)+1,IF($C26=$E26,0,IF(OFFSET(setUp!$B$11,G$1,$C26)=2,2,0)),1,1)</f>
        <v>0</v>
      </c>
      <c r="H26">
        <f ca="1">CHOOSE(OFFSET(setUp!$B$11,H$1,$E26)+1,IF($C26=$E26,0,IF(OFFSET(setUp!$B$11,H$1,$C26)=2,2,0)),1,1)</f>
        <v>0</v>
      </c>
      <c r="I26">
        <f ca="1">CHOOSE(OFFSET(setUp!$B$11,I$1,$E26)+1,IF($C26=$E26,0,IF(OFFSET(setUp!$B$11,I$1,$C26)=2,2,0)),1,1)</f>
        <v>0</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
      <c r="B27" s="6">
        <f>DATEDIF(Entry_Ind!E28,setUp!$C$6,"Y")</f>
        <v>116</v>
      </c>
      <c r="C27">
        <f>IF(AND(B27&gt;=setUp!C$9,B27&lt;=setUp!C$10),1,IF(AND(B27&gt;=setUp!D$9,B27&lt;=setUp!D$10),2,IF(AND(B27&gt;=setUp!E$9,B27&lt;=setUp!E$10),3,IF(AND(B27&gt;=setUp!F$9,B27&lt;=setUp!F$10),4,IF(AND(B27&gt;=setUp!G$9,B27&lt;=setUp!G$10),5,0)))))</f>
        <v>0</v>
      </c>
      <c r="D27">
        <f>IF(AND(Entry_Ind!F28&gt;=setUp!C$9,Entry_Ind!F28&lt;=setUp!C$10),1,IF(AND(Entry_Ind!F28&gt;=setUp!D$9,Entry_Ind!F28&lt;=setUp!D$10),2,IF(AND(Entry_Ind!F28&gt;=setUp!E$9,Entry_Ind!F28&lt;=setUp!E$10),3,IF(AND(Entry_Ind!F28&gt;=setUp!F$9,Entry_Ind!F28&lt;=setUp!F$10),4,IF(AND(Entry_Ind!I28&gt;=setUp!G$9,Entry_Ind!F28&lt;=setUp!G$10),5,0)))))</f>
        <v>0</v>
      </c>
      <c r="E27">
        <f>IFERROR(HLOOKUP(Entry_Ind!G28,setUp!$C$8:$G$11,4,FALSE),6)</f>
        <v>6</v>
      </c>
      <c r="F27">
        <f ca="1">CHOOSE(OFFSET(setUp!$B$11,F$1,$E27)+1,IF($C27=$E27,0,IF(OFFSET(setUp!$B$11,F$1,$C27)=2,2,0)),1,1)</f>
        <v>0</v>
      </c>
      <c r="G27">
        <f ca="1">CHOOSE(OFFSET(setUp!$B$11,G$1,$E27)+1,IF($C27=$E27,0,IF(OFFSET(setUp!$B$11,G$1,$C27)=2,2,0)),1,1)</f>
        <v>0</v>
      </c>
      <c r="H27">
        <f ca="1">CHOOSE(OFFSET(setUp!$B$11,H$1,$E27)+1,IF($C27=$E27,0,IF(OFFSET(setUp!$B$11,H$1,$C27)=2,2,0)),1,1)</f>
        <v>0</v>
      </c>
      <c r="I27">
        <f ca="1">CHOOSE(OFFSET(setUp!$B$11,I$1,$E27)+1,IF($C27=$E27,0,IF(OFFSET(setUp!$B$11,I$1,$C27)=2,2,0)),1,1)</f>
        <v>0</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
      <c r="B28" s="6">
        <f>DATEDIF(Entry_Ind!E29,setUp!$C$6,"Y")</f>
        <v>116</v>
      </c>
      <c r="C28">
        <f>IF(AND(B28&gt;=setUp!C$9,B28&lt;=setUp!C$10),1,IF(AND(B28&gt;=setUp!D$9,B28&lt;=setUp!D$10),2,IF(AND(B28&gt;=setUp!E$9,B28&lt;=setUp!E$10),3,IF(AND(B28&gt;=setUp!F$9,B28&lt;=setUp!F$10),4,IF(AND(B28&gt;=setUp!G$9,B28&lt;=setUp!G$10),5,0)))))</f>
        <v>0</v>
      </c>
      <c r="D28">
        <f>IF(AND(Entry_Ind!F29&gt;=setUp!C$9,Entry_Ind!F29&lt;=setUp!C$10),1,IF(AND(Entry_Ind!F29&gt;=setUp!D$9,Entry_Ind!F29&lt;=setUp!D$10),2,IF(AND(Entry_Ind!F29&gt;=setUp!E$9,Entry_Ind!F29&lt;=setUp!E$10),3,IF(AND(Entry_Ind!F29&gt;=setUp!F$9,Entry_Ind!F29&lt;=setUp!F$10),4,IF(AND(Entry_Ind!I29&gt;=setUp!G$9,Entry_Ind!F29&lt;=setUp!G$10),5,0)))))</f>
        <v>0</v>
      </c>
      <c r="E28">
        <f>IFERROR(HLOOKUP(Entry_Ind!G29,setUp!$C$8:$G$11,4,FALSE),6)</f>
        <v>6</v>
      </c>
      <c r="F28">
        <f ca="1">CHOOSE(OFFSET(setUp!$B$11,F$1,$E28)+1,IF($C28=$E28,0,IF(OFFSET(setUp!$B$11,F$1,$C28)=2,2,0)),1,1)</f>
        <v>0</v>
      </c>
      <c r="G28">
        <f ca="1">CHOOSE(OFFSET(setUp!$B$11,G$1,$E28)+1,IF($C28=$E28,0,IF(OFFSET(setUp!$B$11,G$1,$C28)=2,2,0)),1,1)</f>
        <v>0</v>
      </c>
      <c r="H28">
        <f ca="1">CHOOSE(OFFSET(setUp!$B$11,H$1,$E28)+1,IF($C28=$E28,0,IF(OFFSET(setUp!$B$11,H$1,$C28)=2,2,0)),1,1)</f>
        <v>0</v>
      </c>
      <c r="I28">
        <f ca="1">CHOOSE(OFFSET(setUp!$B$11,I$1,$E28)+1,IF($C28=$E28,0,IF(OFFSET(setUp!$B$11,I$1,$C28)=2,2,0)),1,1)</f>
        <v>0</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
      <c r="B29" s="6">
        <f>DATEDIF(Entry_Ind!E30,setUp!$C$6,"Y")</f>
        <v>116</v>
      </c>
      <c r="C29">
        <f>IF(AND(B29&gt;=setUp!C$9,B29&lt;=setUp!C$10),1,IF(AND(B29&gt;=setUp!D$9,B29&lt;=setUp!D$10),2,IF(AND(B29&gt;=setUp!E$9,B29&lt;=setUp!E$10),3,IF(AND(B29&gt;=setUp!F$9,B29&lt;=setUp!F$10),4,IF(AND(B29&gt;=setUp!G$9,B29&lt;=setUp!G$10),5,0)))))</f>
        <v>0</v>
      </c>
      <c r="D29">
        <f>IF(AND(Entry_Ind!F30&gt;=setUp!C$9,Entry_Ind!F30&lt;=setUp!C$10),1,IF(AND(Entry_Ind!F30&gt;=setUp!D$9,Entry_Ind!F30&lt;=setUp!D$10),2,IF(AND(Entry_Ind!F30&gt;=setUp!E$9,Entry_Ind!F30&lt;=setUp!E$10),3,IF(AND(Entry_Ind!F30&gt;=setUp!F$9,Entry_Ind!F30&lt;=setUp!F$10),4,IF(AND(Entry_Ind!I30&gt;=setUp!G$9,Entry_Ind!F30&lt;=setUp!G$10),5,0)))))</f>
        <v>0</v>
      </c>
      <c r="E29">
        <f>IFERROR(HLOOKUP(Entry_Ind!G30,setUp!$C$8:$G$11,4,FALSE),6)</f>
        <v>6</v>
      </c>
      <c r="F29">
        <f ca="1">CHOOSE(OFFSET(setUp!$B$11,F$1,$E29)+1,IF($C29=$E29,0,IF(OFFSET(setUp!$B$11,F$1,$C29)=2,2,0)),1,1)</f>
        <v>0</v>
      </c>
      <c r="G29">
        <f ca="1">CHOOSE(OFFSET(setUp!$B$11,G$1,$E29)+1,IF($C29=$E29,0,IF(OFFSET(setUp!$B$11,G$1,$C29)=2,2,0)),1,1)</f>
        <v>0</v>
      </c>
      <c r="H29">
        <f ca="1">CHOOSE(OFFSET(setUp!$B$11,H$1,$E29)+1,IF($C29=$E29,0,IF(OFFSET(setUp!$B$11,H$1,$C29)=2,2,0)),1,1)</f>
        <v>0</v>
      </c>
      <c r="I29">
        <f ca="1">CHOOSE(OFFSET(setUp!$B$11,I$1,$E29)+1,IF($C29=$E29,0,IF(OFFSET(setUp!$B$11,I$1,$C29)=2,2,0)),1,1)</f>
        <v>0</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
      <c r="B30" s="6">
        <f>DATEDIF(Entry_Ind!E31,setUp!$C$6,"Y")</f>
        <v>116</v>
      </c>
      <c r="C30">
        <f>IF(AND(B30&gt;=setUp!C$9,B30&lt;=setUp!C$10),1,IF(AND(B30&gt;=setUp!D$9,B30&lt;=setUp!D$10),2,IF(AND(B30&gt;=setUp!E$9,B30&lt;=setUp!E$10),3,IF(AND(B30&gt;=setUp!F$9,B30&lt;=setUp!F$10),4,IF(AND(B30&gt;=setUp!G$9,B30&lt;=setUp!G$10),5,0)))))</f>
        <v>0</v>
      </c>
      <c r="D30">
        <f>IF(AND(Entry_Ind!F31&gt;=setUp!C$9,Entry_Ind!F31&lt;=setUp!C$10),1,IF(AND(Entry_Ind!F31&gt;=setUp!D$9,Entry_Ind!F31&lt;=setUp!D$10),2,IF(AND(Entry_Ind!F31&gt;=setUp!E$9,Entry_Ind!F31&lt;=setUp!E$10),3,IF(AND(Entry_Ind!F31&gt;=setUp!F$9,Entry_Ind!F31&lt;=setUp!F$10),4,IF(AND(Entry_Ind!I31&gt;=setUp!G$9,Entry_Ind!F31&lt;=setUp!G$10),5,0)))))</f>
        <v>0</v>
      </c>
      <c r="E30">
        <f>IFERROR(HLOOKUP(Entry_Ind!G31,setUp!$C$8:$G$11,4,FALSE),6)</f>
        <v>6</v>
      </c>
      <c r="F30">
        <f ca="1">CHOOSE(OFFSET(setUp!$B$11,F$1,$E30)+1,IF($C30=$E30,0,IF(OFFSET(setUp!$B$11,F$1,$C30)=2,2,0)),1,1)</f>
        <v>0</v>
      </c>
      <c r="G30">
        <f ca="1">CHOOSE(OFFSET(setUp!$B$11,G$1,$E30)+1,IF($C30=$E30,0,IF(OFFSET(setUp!$B$11,G$1,$C30)=2,2,0)),1,1)</f>
        <v>0</v>
      </c>
      <c r="H30">
        <f ca="1">CHOOSE(OFFSET(setUp!$B$11,H$1,$E30)+1,IF($C30=$E30,0,IF(OFFSET(setUp!$B$11,H$1,$C30)=2,2,0)),1,1)</f>
        <v>0</v>
      </c>
      <c r="I30">
        <f ca="1">CHOOSE(OFFSET(setUp!$B$11,I$1,$E30)+1,IF($C30=$E30,0,IF(OFFSET(setUp!$B$11,I$1,$C30)=2,2,0)),1,1)</f>
        <v>0</v>
      </c>
      <c r="J30">
        <f ca="1">CHOOSE(OFFSET(setUp!$B$11,J$1,$E30)+1,IF($C30=$E30,0,IF(OFFSET(setUp!$B$11,J$1,$C30)=2,2,0)),1,1)</f>
        <v>0</v>
      </c>
      <c r="K30">
        <f ca="1">CHOOSE(OFFSET(setUp!$B$11,K$1,$E30)+1,IF($C30=$E30,0,IF(OFFSET(setUp!$B$11,K$1,$C30)=2,2,0)),1,1)</f>
        <v>0</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5">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5">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5">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5">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5">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5">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5">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5">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5">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5">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5">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5">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5">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5">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5">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5">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5">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5">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5">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5">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5">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5">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5">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5">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5">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5">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5">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5">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5">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5">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5">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5">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5">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5">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5">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5">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5">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5">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5">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5">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5">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5">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5">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5">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5">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5">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5">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5">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5">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5">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5">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5">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5">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5">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5">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5">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5">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5">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5">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5">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5">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5">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5">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5">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5">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5">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5">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5">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5">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5">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5">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5">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5">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5">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5">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5">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5">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5">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5">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5">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5">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5">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5">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5">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5">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5">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5">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5">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5">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5">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5">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5">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5">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5">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5">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5">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5">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5">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5">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5">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5">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5">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5">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5">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5">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5">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5">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5">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5">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5">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5">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5">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5">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5">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5">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E1:R151"/>
  <sheetViews>
    <sheetView workbookViewId="0">
      <selection activeCell="D1" sqref="D1"/>
    </sheetView>
  </sheetViews>
  <sheetFormatPr defaultColWidth="8.85546875" defaultRowHeight="15" x14ac:dyDescent="0.25"/>
  <cols>
    <col min="5" max="5" width="18.85546875" customWidth="1"/>
  </cols>
  <sheetData>
    <row r="1" spans="5:18" x14ac:dyDescent="0.2">
      <c r="F1">
        <v>1</v>
      </c>
      <c r="G1">
        <v>2</v>
      </c>
      <c r="H1">
        <v>3</v>
      </c>
      <c r="I1">
        <v>4</v>
      </c>
      <c r="J1">
        <v>5</v>
      </c>
      <c r="K1">
        <v>6</v>
      </c>
      <c r="L1">
        <v>7</v>
      </c>
      <c r="M1">
        <v>8</v>
      </c>
      <c r="N1">
        <v>9</v>
      </c>
      <c r="O1">
        <v>10</v>
      </c>
      <c r="P1">
        <v>11</v>
      </c>
      <c r="Q1">
        <v>12</v>
      </c>
      <c r="R1">
        <v>13</v>
      </c>
    </row>
    <row r="2" spans="5:18" x14ac:dyDescent="0.2">
      <c r="E2" t="s">
        <v>21</v>
      </c>
    </row>
    <row r="3" spans="5:18" x14ac:dyDescent="0.2">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
      <c r="E4">
        <f>IFERROR(HLOOKUP(Entry_Team!F5,setUp!$C$8:$G$11,4,FALSE),6)</f>
        <v>6</v>
      </c>
      <c r="F4">
        <f ca="1">CHOOSE(OFFSET(setUp!$B$26,F$1,$E4)+1,IF($C4=$E4,0,IF(OFFSET(setUp!$B$26,F$1,$C4)=2,2,0)),1,1)</f>
        <v>0</v>
      </c>
      <c r="G4">
        <f ca="1">CHOOSE(OFFSET(setUp!$B$26,G$1,$E4)+1,IF($C4=$E4,0,IF(OFFSET(setUp!$B$26,G$1,$C4)=2,2,0)),1,1)</f>
        <v>0</v>
      </c>
      <c r="H4">
        <f ca="1">CHOOSE(OFFSET(setUp!$B$26,H$1,$E4)+1,IF($C4=$E4,0,IF(OFFSET(setUp!$B$26,H$1,$C4)=2,2,0)),1,1)</f>
        <v>0</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5">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5">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5">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5">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5">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5">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5">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5">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5">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5">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5">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5">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5">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5">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5">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5">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5">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5">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5">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5">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5">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5">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5">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5">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5">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5">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5">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5">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5">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5">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5">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5">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5">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5">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5">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5">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5">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5">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5">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5">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5">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5">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5">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5">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5">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5">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5">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5">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5">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5">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5">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5">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5">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5">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5">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5">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5">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5">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5">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5">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5">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5">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5">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5">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5">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5">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5">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5">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5">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5">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5">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5">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5">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5">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5">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5">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5">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5">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5">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5">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5">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5">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5">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5">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5">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5">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5">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5">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5">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5">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5">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5">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5">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5">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5">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5">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5">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5">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5">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5">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5">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5">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5">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5">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5">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5">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5">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5">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5">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5">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5">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5">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5">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5">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5">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setUp</vt:lpstr>
      <vt:lpstr>Overview </vt:lpstr>
      <vt:lpstr>Entry_Ind</vt:lpstr>
      <vt:lpstr>Entry_Team</vt:lpstr>
      <vt:lpstr>processing_ind</vt:lpstr>
      <vt:lpstr>processing_tem</vt:lpstr>
      <vt:lpstr>Sheet1</vt:lpstr>
      <vt:lpstr>Catagory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2015-11-27T19:31:17Z</dcterms:modified>
</cp:coreProperties>
</file>